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ete\Desktop\"/>
    </mc:Choice>
  </mc:AlternateContent>
  <xr:revisionPtr revIDLastSave="0" documentId="13_ncr:1_{388E63D1-8AB5-4802-84D1-3A9F7A324139}" xr6:coauthVersionLast="43" xr6:coauthVersionMax="43" xr10:uidLastSave="{00000000-0000-0000-0000-000000000000}"/>
  <bookViews>
    <workbookView xWindow="-105" yWindow="0" windowWidth="12855" windowHeight="14385" tabRatio="672" xr2:uid="{00000000-000D-0000-FFFF-FFFF00000000}"/>
  </bookViews>
  <sheets>
    <sheet name="CW P.6" sheetId="26" r:id="rId1"/>
    <sheet name="CW M.3" sheetId="27" r:id="rId2"/>
    <sheet name="CW M.6" sheetId="3" r:id="rId3"/>
    <sheet name="CW OPEN" sheetId="19" r:id="rId4"/>
    <sheet name="AM P.6" sheetId="4" r:id="rId5"/>
    <sheet name="AM M.3" sheetId="5" r:id="rId6"/>
    <sheet name="AM OPEN" sheetId="20" r:id="rId7"/>
    <sheet name="KK P.6" sheetId="7" r:id="rId8"/>
    <sheet name="KK M.3" sheetId="8" r:id="rId9"/>
    <sheet name="KK OPEN" sheetId="9" r:id="rId10"/>
    <sheet name="SU P.6" sheetId="10" state="hidden" r:id="rId11"/>
    <sheet name="SU ประถม" sheetId="31" r:id="rId12"/>
    <sheet name="SU มัธยม" sheetId="11" r:id="rId13"/>
  </sheets>
  <definedNames>
    <definedName name="_xlnm._FilterDatabase" localSheetId="5" hidden="1">'AM M.3'!$C$4:$C$65</definedName>
    <definedName name="_xlnm._FilterDatabase" localSheetId="1" hidden="1">'CW M.3'!$C$4:$C$45</definedName>
    <definedName name="_xlnm.Print_Area" localSheetId="11">'SU ประถม'!$A$1:$J$16</definedName>
  </definedNames>
  <calcPr calcId="181029"/>
</workbook>
</file>

<file path=xl/calcChain.xml><?xml version="1.0" encoding="utf-8"?>
<calcChain xmlns="http://schemas.openxmlformats.org/spreadsheetml/2006/main">
  <c r="J27" i="5" l="1"/>
  <c r="L27" i="5" s="1"/>
  <c r="J28" i="5"/>
  <c r="L28" i="5"/>
  <c r="J29" i="5"/>
  <c r="L29" i="5" s="1"/>
  <c r="J30" i="5"/>
  <c r="L30" i="5"/>
  <c r="J31" i="5"/>
  <c r="L31" i="5"/>
  <c r="J32" i="5"/>
  <c r="L32" i="5"/>
  <c r="J33" i="5"/>
  <c r="L33" i="5"/>
  <c r="J34" i="5"/>
  <c r="L34" i="5"/>
  <c r="J35" i="5"/>
  <c r="L35" i="5"/>
  <c r="J36" i="5"/>
  <c r="L36" i="5"/>
  <c r="J37" i="5"/>
  <c r="L37" i="5"/>
  <c r="J38" i="5"/>
  <c r="L38" i="5"/>
  <c r="J39" i="5"/>
  <c r="L39" i="5"/>
  <c r="J40" i="5"/>
  <c r="L40" i="5"/>
  <c r="J41" i="5"/>
  <c r="L41" i="5"/>
  <c r="J42" i="5"/>
  <c r="L42" i="5"/>
  <c r="J43" i="5"/>
  <c r="L43" i="5"/>
  <c r="J44" i="5"/>
  <c r="L44" i="5"/>
  <c r="J45" i="5"/>
  <c r="L45" i="5"/>
  <c r="J46" i="5"/>
  <c r="L46" i="5"/>
  <c r="J47" i="5"/>
  <c r="L47" i="5"/>
  <c r="J48" i="5"/>
  <c r="L48" i="5"/>
  <c r="J49" i="5"/>
  <c r="L49" i="5"/>
  <c r="J50" i="5"/>
  <c r="L50" i="5"/>
  <c r="J51" i="5"/>
  <c r="L51" i="5"/>
  <c r="J52" i="5"/>
  <c r="L52" i="5"/>
  <c r="J53" i="5"/>
  <c r="L53" i="5"/>
  <c r="J54" i="5"/>
  <c r="L54" i="5"/>
  <c r="J55" i="5"/>
  <c r="L55" i="5"/>
  <c r="J56" i="5"/>
  <c r="L56" i="5"/>
  <c r="J57" i="5"/>
  <c r="L57" i="5"/>
  <c r="J58" i="5"/>
  <c r="L58" i="5"/>
  <c r="J59" i="5"/>
  <c r="L59" i="5"/>
  <c r="J60" i="5"/>
  <c r="L60" i="5"/>
  <c r="J61" i="5"/>
  <c r="L61" i="5"/>
  <c r="J62" i="5"/>
  <c r="L62" i="5"/>
  <c r="J63" i="5"/>
  <c r="L63" i="5"/>
  <c r="J64" i="5"/>
  <c r="L64" i="5"/>
  <c r="J65" i="5"/>
  <c r="L65" i="5"/>
  <c r="J26" i="5"/>
  <c r="L26" i="5" s="1"/>
  <c r="J25" i="5"/>
  <c r="L25" i="5" s="1"/>
  <c r="J24" i="5"/>
  <c r="L24" i="5" s="1"/>
  <c r="J23" i="5"/>
  <c r="L23" i="5" s="1"/>
  <c r="J22" i="5"/>
  <c r="L22" i="5" s="1"/>
  <c r="J21" i="5"/>
  <c r="L21" i="5" s="1"/>
  <c r="J20" i="5"/>
  <c r="L20" i="5" s="1"/>
  <c r="J19" i="5"/>
  <c r="L19" i="5" s="1"/>
  <c r="J18" i="5"/>
  <c r="L18" i="5" s="1"/>
  <c r="J17" i="5"/>
  <c r="L17" i="5" s="1"/>
  <c r="J16" i="5"/>
  <c r="L16" i="5" s="1"/>
  <c r="J15" i="5"/>
  <c r="L15" i="5" s="1"/>
  <c r="J14" i="5"/>
  <c r="L14" i="5" s="1"/>
  <c r="J13" i="5"/>
  <c r="L13" i="5" s="1"/>
  <c r="J12" i="5"/>
  <c r="L12" i="5" s="1"/>
  <c r="J11" i="5"/>
  <c r="L11" i="5" s="1"/>
  <c r="J10" i="5"/>
  <c r="L10" i="5" s="1"/>
  <c r="J9" i="5"/>
  <c r="L9" i="5" s="1"/>
  <c r="J8" i="5"/>
  <c r="L8" i="5" s="1"/>
  <c r="J7" i="5"/>
  <c r="L7" i="5" s="1"/>
  <c r="L6" i="5"/>
  <c r="L5" i="5"/>
  <c r="J22" i="8"/>
  <c r="L22" i="8" s="1"/>
  <c r="J21" i="8"/>
  <c r="L21" i="8" s="1"/>
  <c r="J20" i="8"/>
  <c r="L20" i="8" s="1"/>
  <c r="J19" i="8"/>
  <c r="L19" i="8" s="1"/>
  <c r="J18" i="8"/>
  <c r="L18" i="8" s="1"/>
  <c r="L17" i="8"/>
  <c r="J17" i="8"/>
  <c r="J16" i="8"/>
  <c r="L16" i="8" s="1"/>
  <c r="J15" i="8"/>
  <c r="L15" i="8" s="1"/>
  <c r="J14" i="8"/>
  <c r="L14" i="8" s="1"/>
  <c r="J13" i="8"/>
  <c r="L13" i="8" s="1"/>
  <c r="J12" i="8"/>
  <c r="L12" i="8" s="1"/>
  <c r="J11" i="8"/>
  <c r="L11" i="8" s="1"/>
  <c r="J10" i="8"/>
  <c r="L10" i="8" s="1"/>
  <c r="L9" i="8"/>
  <c r="J9" i="8"/>
  <c r="J8" i="8"/>
  <c r="L8" i="8" s="1"/>
  <c r="J7" i="8"/>
  <c r="L7" i="8" s="1"/>
  <c r="L6" i="8"/>
  <c r="L5" i="8"/>
  <c r="H32" i="19" l="1"/>
  <c r="H31" i="19"/>
  <c r="H30" i="19"/>
  <c r="H29" i="19"/>
  <c r="H28" i="19"/>
  <c r="H27" i="19"/>
  <c r="H26" i="19"/>
  <c r="H25" i="19"/>
  <c r="H24" i="19"/>
  <c r="H23" i="19"/>
  <c r="H22" i="19"/>
  <c r="H21" i="19"/>
  <c r="H20" i="19"/>
  <c r="H19" i="19"/>
  <c r="H18" i="19"/>
  <c r="H17" i="19"/>
  <c r="H16" i="19"/>
  <c r="H15" i="19"/>
  <c r="H14" i="19"/>
  <c r="H13" i="19"/>
  <c r="H12" i="19"/>
  <c r="H11" i="19"/>
  <c r="H10" i="19"/>
  <c r="H9" i="19"/>
  <c r="H8" i="19"/>
  <c r="H7" i="19"/>
  <c r="H6" i="19"/>
  <c r="H5" i="19"/>
  <c r="R31" i="11"/>
  <c r="O31" i="11"/>
  <c r="I31" i="11"/>
  <c r="Q31" i="11" s="1"/>
  <c r="R30" i="11"/>
  <c r="O30" i="11"/>
  <c r="I30" i="11"/>
  <c r="Q30" i="11" s="1"/>
  <c r="R29" i="11"/>
  <c r="O29" i="11"/>
  <c r="I29" i="11"/>
  <c r="R28" i="11"/>
  <c r="O28" i="11"/>
  <c r="I28" i="11"/>
  <c r="Q28" i="11" s="1"/>
  <c r="R27" i="11"/>
  <c r="O27" i="11"/>
  <c r="I27" i="11"/>
  <c r="Q27" i="11" s="1"/>
  <c r="R26" i="11"/>
  <c r="O26" i="11"/>
  <c r="I26" i="11"/>
  <c r="Q26" i="11" s="1"/>
  <c r="R25" i="11"/>
  <c r="O25" i="11"/>
  <c r="I25" i="11"/>
  <c r="R24" i="11"/>
  <c r="O24" i="11"/>
  <c r="I24" i="11"/>
  <c r="Q24" i="11" s="1"/>
  <c r="R23" i="11"/>
  <c r="O23" i="11"/>
  <c r="I23" i="11"/>
  <c r="Q23" i="11" s="1"/>
  <c r="R22" i="11"/>
  <c r="O22" i="11"/>
  <c r="I22" i="11"/>
  <c r="Q22" i="11" s="1"/>
  <c r="R21" i="11"/>
  <c r="O21" i="11"/>
  <c r="I21" i="11"/>
  <c r="R20" i="11"/>
  <c r="O20" i="11"/>
  <c r="I20" i="11"/>
  <c r="Q20" i="11" s="1"/>
  <c r="R19" i="11"/>
  <c r="O19" i="11"/>
  <c r="I19" i="11"/>
  <c r="Q19" i="11" s="1"/>
  <c r="R18" i="11"/>
  <c r="O18" i="11"/>
  <c r="I18" i="11"/>
  <c r="Q18" i="11" s="1"/>
  <c r="R17" i="11"/>
  <c r="O17" i="11"/>
  <c r="I17" i="11"/>
  <c r="R16" i="11"/>
  <c r="O16" i="11"/>
  <c r="I16" i="11"/>
  <c r="Q16" i="11" s="1"/>
  <c r="R15" i="11"/>
  <c r="O15" i="11"/>
  <c r="I15" i="11"/>
  <c r="Q15" i="11" s="1"/>
  <c r="R14" i="11"/>
  <c r="O14" i="11"/>
  <c r="I14" i="11"/>
  <c r="Q14" i="11" s="1"/>
  <c r="R13" i="11"/>
  <c r="O13" i="11"/>
  <c r="I13" i="11"/>
  <c r="R12" i="11"/>
  <c r="O12" i="11"/>
  <c r="I12" i="11"/>
  <c r="Q12" i="11" s="1"/>
  <c r="R11" i="11"/>
  <c r="O11" i="11"/>
  <c r="I11" i="11"/>
  <c r="Q11" i="11" s="1"/>
  <c r="R10" i="11"/>
  <c r="O10" i="11"/>
  <c r="I10" i="11"/>
  <c r="Q10" i="11" s="1"/>
  <c r="R7" i="11"/>
  <c r="O7" i="11"/>
  <c r="I7" i="11"/>
  <c r="R8" i="11"/>
  <c r="O8" i="11"/>
  <c r="I8" i="11"/>
  <c r="Q8" i="11" s="1"/>
  <c r="R9" i="11"/>
  <c r="O9" i="11"/>
  <c r="I9" i="11"/>
  <c r="Q9" i="11" s="1"/>
  <c r="R5" i="11"/>
  <c r="O5" i="11"/>
  <c r="I5" i="11"/>
  <c r="Q5" i="11" s="1"/>
  <c r="R6" i="11"/>
  <c r="O6" i="11"/>
  <c r="I6" i="11"/>
  <c r="R16" i="31"/>
  <c r="O16" i="31"/>
  <c r="Q16" i="31" s="1"/>
  <c r="R15" i="31"/>
  <c r="O15" i="31"/>
  <c r="I15" i="31"/>
  <c r="Q15" i="31" s="1"/>
  <c r="R14" i="31"/>
  <c r="O14" i="31"/>
  <c r="I14" i="31"/>
  <c r="R13" i="31"/>
  <c r="O13" i="31"/>
  <c r="I13" i="31"/>
  <c r="R12" i="31"/>
  <c r="O12" i="31"/>
  <c r="I12" i="31"/>
  <c r="R11" i="31"/>
  <c r="O11" i="31"/>
  <c r="I11" i="31"/>
  <c r="Q11" i="31" s="1"/>
  <c r="R10" i="31"/>
  <c r="O10" i="31"/>
  <c r="I10" i="31"/>
  <c r="R9" i="31"/>
  <c r="O9" i="31"/>
  <c r="I9" i="31"/>
  <c r="R8" i="31"/>
  <c r="O8" i="31"/>
  <c r="I8" i="31"/>
  <c r="R7" i="31"/>
  <c r="O7" i="31"/>
  <c r="I7" i="31"/>
  <c r="Q7" i="31" s="1"/>
  <c r="R6" i="31"/>
  <c r="O6" i="31"/>
  <c r="I6" i="31"/>
  <c r="R5" i="31"/>
  <c r="O5" i="31"/>
  <c r="I5" i="31"/>
  <c r="Q8" i="31" l="1"/>
  <c r="Q6" i="31"/>
  <c r="Q14" i="31"/>
  <c r="Q6" i="11"/>
  <c r="Q7" i="11"/>
  <c r="Q13" i="11"/>
  <c r="Q17" i="11"/>
  <c r="Q21" i="11"/>
  <c r="Q25" i="11"/>
  <c r="Q29" i="11"/>
  <c r="Q10" i="31"/>
  <c r="Q5" i="31"/>
  <c r="Q9" i="31"/>
  <c r="Q13" i="31"/>
  <c r="Q12" i="31"/>
  <c r="K27" i="9"/>
  <c r="K28" i="9"/>
  <c r="K29" i="9"/>
  <c r="K30" i="9"/>
  <c r="K26" i="9"/>
  <c r="K25" i="9"/>
  <c r="K24" i="9"/>
  <c r="K23" i="9"/>
  <c r="K22" i="9"/>
  <c r="K21" i="9"/>
  <c r="K20" i="9"/>
  <c r="K19" i="9"/>
  <c r="K18" i="9"/>
  <c r="K17" i="9"/>
  <c r="K16" i="9"/>
  <c r="K15" i="9"/>
  <c r="K14" i="9"/>
  <c r="K13" i="9"/>
  <c r="K12" i="9"/>
  <c r="K11" i="9"/>
  <c r="K10" i="9"/>
  <c r="K9" i="9"/>
  <c r="K8" i="9"/>
  <c r="K7" i="9"/>
  <c r="K6" i="9"/>
  <c r="K5" i="9"/>
  <c r="J26" i="4"/>
  <c r="L26" i="4" s="1"/>
  <c r="J25" i="4"/>
  <c r="L25" i="4" s="1"/>
  <c r="J24" i="4"/>
  <c r="L24" i="4" s="1"/>
  <c r="J23" i="4"/>
  <c r="L23" i="4" s="1"/>
  <c r="J22" i="4"/>
  <c r="L22" i="4" s="1"/>
  <c r="J21" i="4"/>
  <c r="L21" i="4" s="1"/>
  <c r="J20" i="4"/>
  <c r="L20" i="4" s="1"/>
  <c r="J19" i="4"/>
  <c r="L19" i="4" s="1"/>
  <c r="J18" i="4"/>
  <c r="L18" i="4" s="1"/>
  <c r="J17" i="4"/>
  <c r="L17" i="4" s="1"/>
  <c r="J16" i="4"/>
  <c r="L16" i="4" s="1"/>
  <c r="J15" i="4"/>
  <c r="L15" i="4" s="1"/>
  <c r="J14" i="4"/>
  <c r="L14" i="4" s="1"/>
  <c r="J13" i="4"/>
  <c r="L13" i="4" s="1"/>
  <c r="J12" i="4"/>
  <c r="L12" i="4" s="1"/>
  <c r="J11" i="4"/>
  <c r="L11" i="4" s="1"/>
  <c r="J10" i="4"/>
  <c r="L10" i="4" s="1"/>
  <c r="J9" i="4"/>
  <c r="L9" i="4" s="1"/>
  <c r="J8" i="4"/>
  <c r="L8" i="4" s="1"/>
  <c r="J7" i="4"/>
  <c r="L7" i="4" s="1"/>
  <c r="L6" i="4"/>
  <c r="L5" i="4"/>
  <c r="I41" i="3"/>
  <c r="K41" i="3" s="1"/>
  <c r="I40" i="3"/>
  <c r="K40" i="3" s="1"/>
  <c r="I39" i="3"/>
  <c r="K39" i="3" s="1"/>
  <c r="I38" i="3"/>
  <c r="K38" i="3" s="1"/>
  <c r="I37" i="3"/>
  <c r="K37" i="3" s="1"/>
  <c r="I36" i="3"/>
  <c r="K36" i="3" s="1"/>
  <c r="I35" i="3"/>
  <c r="K35" i="3" s="1"/>
  <c r="I34" i="3"/>
  <c r="K34" i="3" s="1"/>
  <c r="I33" i="3"/>
  <c r="K33" i="3" s="1"/>
  <c r="I32" i="3"/>
  <c r="K32" i="3" s="1"/>
  <c r="I31" i="3"/>
  <c r="K31" i="3" s="1"/>
  <c r="I30" i="3"/>
  <c r="K30" i="3" s="1"/>
  <c r="I29" i="3"/>
  <c r="K29" i="3" s="1"/>
  <c r="I28" i="3"/>
  <c r="K28" i="3" s="1"/>
  <c r="I27" i="3"/>
  <c r="K27" i="3" s="1"/>
  <c r="I26" i="3"/>
  <c r="K26" i="3" s="1"/>
  <c r="I25" i="3"/>
  <c r="K25" i="3" s="1"/>
  <c r="I24" i="3"/>
  <c r="K24" i="3" s="1"/>
  <c r="I23" i="3"/>
  <c r="K23" i="3" s="1"/>
  <c r="I22" i="3"/>
  <c r="K22" i="3" s="1"/>
  <c r="I21" i="3"/>
  <c r="K21" i="3" s="1"/>
  <c r="I20" i="3"/>
  <c r="K20" i="3" s="1"/>
  <c r="I19" i="3"/>
  <c r="K19" i="3" s="1"/>
  <c r="I18" i="3"/>
  <c r="K18" i="3" s="1"/>
  <c r="I17" i="3"/>
  <c r="K17" i="3" s="1"/>
  <c r="I16" i="3"/>
  <c r="K16" i="3" s="1"/>
  <c r="I15" i="3"/>
  <c r="K15" i="3" s="1"/>
  <c r="I14" i="3"/>
  <c r="K14" i="3" s="1"/>
  <c r="I13" i="3"/>
  <c r="K13" i="3" s="1"/>
  <c r="I12" i="3"/>
  <c r="K12" i="3" s="1"/>
  <c r="I11" i="3"/>
  <c r="K11" i="3" s="1"/>
  <c r="I10" i="3"/>
  <c r="K10" i="3" s="1"/>
  <c r="I9" i="3"/>
  <c r="K9" i="3" s="1"/>
  <c r="I8" i="3"/>
  <c r="K8" i="3" s="1"/>
  <c r="I7" i="3"/>
  <c r="K7" i="3" s="1"/>
  <c r="K6" i="3"/>
  <c r="K5" i="3"/>
  <c r="J11" i="7"/>
  <c r="L11" i="7" s="1"/>
  <c r="J10" i="7"/>
  <c r="L10" i="7" s="1"/>
  <c r="J9" i="7"/>
  <c r="L9" i="7" s="1"/>
  <c r="J8" i="7"/>
  <c r="L8" i="7" s="1"/>
  <c r="J7" i="7"/>
  <c r="L7" i="7" s="1"/>
  <c r="L6" i="7"/>
  <c r="L5" i="7"/>
  <c r="J27" i="27"/>
  <c r="L27" i="27"/>
  <c r="J28" i="27"/>
  <c r="L28" i="27"/>
  <c r="J29" i="27"/>
  <c r="L29" i="27"/>
  <c r="J30" i="27"/>
  <c r="L30" i="27"/>
  <c r="J31" i="27"/>
  <c r="L31" i="27"/>
  <c r="J32" i="27"/>
  <c r="L32" i="27"/>
  <c r="J33" i="27"/>
  <c r="L33" i="27"/>
  <c r="J34" i="27"/>
  <c r="L34" i="27"/>
  <c r="J35" i="27"/>
  <c r="L35" i="27"/>
  <c r="J36" i="27"/>
  <c r="L36" i="27"/>
  <c r="J37" i="27"/>
  <c r="L37" i="27"/>
  <c r="J38" i="27"/>
  <c r="L38" i="27"/>
  <c r="J39" i="27"/>
  <c r="L39" i="27"/>
  <c r="J40" i="27"/>
  <c r="L40" i="27"/>
  <c r="J41" i="27"/>
  <c r="L41" i="27"/>
  <c r="J42" i="27"/>
  <c r="L42" i="27"/>
  <c r="J43" i="27"/>
  <c r="L43" i="27"/>
  <c r="J44" i="27"/>
  <c r="L44" i="27"/>
  <c r="J45" i="27"/>
  <c r="L45" i="27"/>
  <c r="J26" i="27"/>
  <c r="L26" i="27" s="1"/>
  <c r="J25" i="27"/>
  <c r="L25" i="27" s="1"/>
  <c r="J24" i="27"/>
  <c r="L24" i="27" s="1"/>
  <c r="J23" i="27"/>
  <c r="L23" i="27" s="1"/>
  <c r="J22" i="27"/>
  <c r="L22" i="27" s="1"/>
  <c r="J21" i="27"/>
  <c r="L21" i="27" s="1"/>
  <c r="J20" i="27"/>
  <c r="L20" i="27" s="1"/>
  <c r="J19" i="27"/>
  <c r="L19" i="27" s="1"/>
  <c r="J18" i="27"/>
  <c r="L18" i="27" s="1"/>
  <c r="J17" i="27"/>
  <c r="L17" i="27" s="1"/>
  <c r="J16" i="27"/>
  <c r="L16" i="27" s="1"/>
  <c r="J15" i="27"/>
  <c r="L15" i="27" s="1"/>
  <c r="J14" i="27"/>
  <c r="L14" i="27" s="1"/>
  <c r="J13" i="27"/>
  <c r="L13" i="27" s="1"/>
  <c r="J12" i="27"/>
  <c r="L12" i="27" s="1"/>
  <c r="J11" i="27"/>
  <c r="L11" i="27" s="1"/>
  <c r="J10" i="27"/>
  <c r="L10" i="27" s="1"/>
  <c r="J9" i="27"/>
  <c r="L9" i="27" s="1"/>
  <c r="J8" i="27"/>
  <c r="L8" i="27" s="1"/>
  <c r="J7" i="27"/>
  <c r="L7" i="27" s="1"/>
  <c r="L6" i="27"/>
  <c r="L5" i="27"/>
  <c r="J8" i="26"/>
  <c r="J9" i="26"/>
  <c r="J10" i="26"/>
  <c r="J11" i="26"/>
  <c r="L11" i="26" s="1"/>
  <c r="J12" i="26"/>
  <c r="J13" i="26"/>
  <c r="J14" i="26"/>
  <c r="J15" i="26"/>
  <c r="L15" i="26" s="1"/>
  <c r="J16" i="26"/>
  <c r="J17" i="26"/>
  <c r="J18" i="26"/>
  <c r="J19" i="26"/>
  <c r="L19" i="26" s="1"/>
  <c r="J20" i="26"/>
  <c r="J21" i="26"/>
  <c r="J22" i="26"/>
  <c r="J23" i="26"/>
  <c r="L23" i="26" s="1"/>
  <c r="J24" i="26"/>
  <c r="J25" i="26"/>
  <c r="J26" i="26"/>
  <c r="J7" i="26"/>
  <c r="L26" i="26"/>
  <c r="L25" i="26"/>
  <c r="L24" i="26"/>
  <c r="L22" i="26"/>
  <c r="L21" i="26"/>
  <c r="L20" i="26"/>
  <c r="L18" i="26"/>
  <c r="L17" i="26"/>
  <c r="L16" i="26"/>
  <c r="L14" i="26"/>
  <c r="L13" i="26"/>
  <c r="L12" i="26"/>
  <c r="L10" i="26"/>
  <c r="L9" i="26"/>
  <c r="L8" i="26"/>
  <c r="L7" i="26"/>
  <c r="L6" i="26"/>
  <c r="L5" i="26"/>
  <c r="H91" i="20"/>
  <c r="H90" i="20"/>
  <c r="H89" i="20"/>
  <c r="H88" i="20"/>
  <c r="H87" i="20"/>
  <c r="H86" i="20"/>
  <c r="H85" i="20"/>
  <c r="H84" i="20"/>
  <c r="H83" i="20"/>
  <c r="H82" i="20"/>
  <c r="H81" i="20"/>
  <c r="H80" i="20"/>
  <c r="H79" i="20"/>
  <c r="H78" i="20"/>
  <c r="H77" i="20"/>
  <c r="H76" i="20"/>
  <c r="H75" i="20"/>
  <c r="H74" i="20"/>
  <c r="H73" i="20"/>
  <c r="H72" i="20"/>
  <c r="H71" i="20"/>
  <c r="H70" i="20"/>
  <c r="H69" i="20"/>
  <c r="H68" i="20"/>
  <c r="H67" i="20"/>
  <c r="H66" i="20"/>
  <c r="H65" i="20"/>
  <c r="H64" i="20"/>
  <c r="H63" i="20"/>
  <c r="H62" i="20"/>
  <c r="H61" i="20"/>
  <c r="H60" i="20"/>
  <c r="H59" i="20"/>
  <c r="H58" i="20"/>
  <c r="H57" i="20"/>
  <c r="H56" i="20"/>
  <c r="H55" i="20"/>
  <c r="H54" i="20"/>
  <c r="H53" i="20"/>
  <c r="H52" i="20"/>
  <c r="H51" i="20"/>
  <c r="H50" i="20"/>
  <c r="H49" i="20"/>
  <c r="H48" i="20"/>
  <c r="H47" i="20"/>
  <c r="H46" i="20"/>
  <c r="H45" i="20"/>
  <c r="H44" i="20"/>
  <c r="H43" i="20"/>
  <c r="H42" i="20"/>
  <c r="H41" i="20"/>
  <c r="H40" i="20"/>
  <c r="H39" i="20"/>
  <c r="H38" i="20"/>
  <c r="H37" i="20"/>
  <c r="H36" i="20"/>
  <c r="H35" i="20"/>
  <c r="H34" i="20"/>
  <c r="H33" i="20"/>
  <c r="H32" i="20"/>
  <c r="H31" i="20"/>
  <c r="H30" i="20"/>
  <c r="H29" i="20"/>
  <c r="H28" i="20"/>
  <c r="H27" i="20"/>
  <c r="H26" i="20"/>
  <c r="H25" i="20"/>
  <c r="H24" i="20"/>
  <c r="H23" i="20"/>
  <c r="H22" i="20"/>
  <c r="H21" i="20"/>
  <c r="H20" i="20"/>
  <c r="H19" i="20"/>
  <c r="H18" i="20"/>
  <c r="H17" i="20"/>
  <c r="H16" i="20"/>
  <c r="H15" i="20"/>
  <c r="H14" i="20"/>
  <c r="H13" i="20"/>
  <c r="H12" i="20"/>
  <c r="H11" i="20"/>
  <c r="H10" i="20"/>
  <c r="H9" i="20"/>
  <c r="H8" i="20"/>
  <c r="H7" i="20"/>
  <c r="H6" i="20"/>
  <c r="H5" i="20"/>
  <c r="G25" i="4" l="1"/>
  <c r="G24" i="4"/>
  <c r="G26" i="4"/>
  <c r="G22" i="4"/>
  <c r="G20" i="4"/>
  <c r="G21" i="4"/>
  <c r="G23" i="4"/>
  <c r="G13" i="4"/>
  <c r="G12" i="4"/>
  <c r="G15" i="4"/>
  <c r="G14" i="4"/>
  <c r="G17" i="4"/>
  <c r="G18" i="4"/>
  <c r="G19" i="4"/>
  <c r="G16" i="4"/>
  <c r="G9" i="4"/>
  <c r="G8" i="4"/>
  <c r="G11" i="4"/>
  <c r="G10" i="4"/>
  <c r="G7" i="4"/>
  <c r="G26" i="26"/>
  <c r="G25" i="26"/>
  <c r="G24" i="26"/>
  <c r="G23" i="26"/>
  <c r="G22" i="26"/>
  <c r="G21" i="26"/>
  <c r="G20" i="26"/>
  <c r="G19" i="26"/>
  <c r="G18" i="26"/>
  <c r="G17" i="26"/>
  <c r="G16" i="26"/>
  <c r="G15" i="26"/>
  <c r="G14" i="26"/>
  <c r="G13" i="26"/>
  <c r="G12" i="26"/>
  <c r="G11" i="26"/>
  <c r="G10" i="26"/>
  <c r="G9" i="26"/>
  <c r="G8" i="26"/>
  <c r="G7" i="26"/>
</calcChain>
</file>

<file path=xl/sharedStrings.xml><?xml version="1.0" encoding="utf-8"?>
<sst xmlns="http://schemas.openxmlformats.org/spreadsheetml/2006/main" count="1402" uniqueCount="738">
  <si>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</si>
  <si>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</si>
  <si>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</si>
  <si>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</si>
  <si>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</si>
  <si>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</si>
  <si>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</si>
  <si>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</si>
  <si>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</si>
  <si>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</si>
  <si>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</si>
  <si>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</si>
  <si>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</si>
  <si>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</si>
  <si>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</si>
  <si>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</si>
  <si>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</si>
  <si>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</si>
  <si>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#1</t>
  </si>
  <si>
    <t>#2</t>
  </si>
  <si>
    <t>#3</t>
  </si>
  <si>
    <t>#4</t>
  </si>
  <si>
    <t>Total</t>
  </si>
  <si>
    <t>Time</t>
  </si>
  <si>
    <t>Bonus</t>
  </si>
  <si>
    <t>ผลการแข่งขัน ครอสเวิร์ด รุ่น ประถมศึกษา</t>
  </si>
  <si>
    <t>อันดับรอบคัดเลือก</t>
  </si>
  <si>
    <t>แม็กซ์พลอยส์ ทริปเปิ้ลเกม ชิงแชมป์ภาคตะวันออกและภาคกลาง ครั้งที่ 5 ประจำปี 2561</t>
  </si>
  <si>
    <t>วันที่ 15-16 พฤศจิกายน 2561 ณ ศูนย์การค้าเซ็นทรัลพลาซา ระยอง</t>
  </si>
  <si>
    <t>Gross</t>
  </si>
  <si>
    <t>ผลการแข่งขัน ซูโดกุ รุ่น มัธยมศึกษา-โอเพ่น</t>
  </si>
  <si>
    <t>ครอสเวิร์ดเกม ฯ กรังด์ปรีซ์ชิงแชมป์ประเทศไทย ครั้งที่ 32 สนาม 2</t>
  </si>
  <si>
    <t>วันที่ 20 - 21 เมษายน 2562 ณ ศูนย์การค้าเซ็นทรัลพลาซา แจ้งวัฒนะ</t>
  </si>
  <si>
    <t>ณัฐนนท์ ลิ้มทองคำ</t>
  </si>
  <si>
    <t>นพรุจ ทิพย์แก้ว</t>
  </si>
  <si>
    <t>พันธุ์ทรัพย์ ดิเรกวัฒนะ</t>
  </si>
  <si>
    <t>พรนภัส ฤทธิวุธ</t>
  </si>
  <si>
    <t>ธัญณัฏฐ์ นิราชสูงเนิน</t>
  </si>
  <si>
    <t>กุลนิดา หาดกระโทก</t>
  </si>
  <si>
    <t>ภัทราวดี งามตะคุ</t>
  </si>
  <si>
    <t>ณิชาภา หิมารัตน์</t>
  </si>
  <si>
    <t>ศุภกฤต ริมจันทร์</t>
  </si>
  <si>
    <t>ธัชธรรม สังขะเมฆะ</t>
  </si>
  <si>
    <t>ธีธวัช อินมะดัน</t>
  </si>
  <si>
    <t>ณัฐภัทร นาคอินทร์</t>
  </si>
  <si>
    <t>สรเมส เมตตาวิหารี</t>
  </si>
  <si>
    <t>หัทยา ใจดี</t>
  </si>
  <si>
    <t>เบญจพร คำกระโจม</t>
  </si>
  <si>
    <t>ภานุเดช วันแรก</t>
  </si>
  <si>
    <t>กฤตนัน อันทามา</t>
  </si>
  <si>
    <t>ภูมิรพี ทัมวงศ์</t>
  </si>
  <si>
    <t>นุชจรินทร์ ชิงเมืองปัก</t>
  </si>
  <si>
    <t>กีรติพัทธ์ สุขอุดมจิรัฐ</t>
  </si>
  <si>
    <t>กัลยาณี เล็กกระโทก</t>
  </si>
  <si>
    <t>ภัคพล ขันธบรรพ</t>
  </si>
  <si>
    <t>วิศิษฏ์ศักดิ์ อ่อนแก้ว</t>
  </si>
  <si>
    <t>หทัยรัตน์ สุวรรณราช</t>
  </si>
  <si>
    <t>ปฏิภาณ สามสาลี</t>
  </si>
  <si>
    <t>ณัฐกฤต ทิมศรี</t>
  </si>
  <si>
    <t>ลลิลทิพย์ สุนทรผอบทอง</t>
  </si>
  <si>
    <t>แพรวา ยาดี</t>
  </si>
  <si>
    <t>พัชญธิดา ปราณี</t>
  </si>
  <si>
    <t>อัษฎา เมฆประสิทธิ์</t>
  </si>
  <si>
    <t>สคีน่าร์ ซิดุม</t>
  </si>
  <si>
    <t>ณัฐพล คำมุงคุณ</t>
  </si>
  <si>
    <t xml:space="preserve"> ภานุภัทร คันธมาร</t>
  </si>
  <si>
    <t>ธนิน สุวรรณเลิศ</t>
  </si>
  <si>
    <t>นรินทร์ ลาภพิสมัย</t>
  </si>
  <si>
    <t>จักรภัทร ใบเตย</t>
  </si>
  <si>
    <t>วิภาศิณี ชัยเพชร์</t>
  </si>
  <si>
    <t>เตรียมอุดมศึกษาพัฒนาการปราณบุรี</t>
  </si>
  <si>
    <t>ประจวบคีรีขันธ์</t>
  </si>
  <si>
    <t>บางปะกอกวิทยาคม</t>
  </si>
  <si>
    <t>กรุงเทพมหานคร</t>
  </si>
  <si>
    <t>สาธิตมศว.ประสานมิตร</t>
  </si>
  <si>
    <t>สาธิต ปทุมวัน</t>
  </si>
  <si>
    <t>จระเข้หินสังฆกิจวิทยา</t>
  </si>
  <si>
    <t>นครราชสีมา</t>
  </si>
  <si>
    <t>สารสาสน์วิเทศนครปฐม</t>
  </si>
  <si>
    <t>นครปฐม</t>
  </si>
  <si>
    <t>เตรียมอุดมศึกษาน้อมเกล้านครราชสีมา</t>
  </si>
  <si>
    <t>เตรียมอุดมศึกษา</t>
  </si>
  <si>
    <t>อยุธยาวิทยาลัย</t>
  </si>
  <si>
    <t>อยุธยา</t>
  </si>
  <si>
    <t>สภาราชินี</t>
  </si>
  <si>
    <t>ตรัง</t>
  </si>
  <si>
    <t>มุกดาหาร</t>
  </si>
  <si>
    <t>ปรินส์รอยแยลล์</t>
  </si>
  <si>
    <t>เชียงใหม่</t>
  </si>
  <si>
    <t>โนนสูงศรีธานี</t>
  </si>
  <si>
    <t>ศรีวิชัยวิทยา</t>
  </si>
  <si>
    <t>สาธิตม.นเรศวร</t>
  </si>
  <si>
    <t>พิษณุโลก</t>
  </si>
  <si>
    <t xml:space="preserve"> อยุธยาวิทยาลัย</t>
  </si>
  <si>
    <t>วิเชียรมาตุ</t>
  </si>
  <si>
    <t>ธนกร พุ่มโพธิงาม</t>
  </si>
  <si>
    <t>อลิสา ไตรวิทยากร</t>
  </si>
  <si>
    <t>สาธิตจุฬาฯ (ฝ่ายประถม)</t>
  </si>
  <si>
    <t>อชิตะ อึ้งตระกูล</t>
  </si>
  <si>
    <t>ปรีชานุศาสน์</t>
  </si>
  <si>
    <t>ชลบุรี</t>
  </si>
  <si>
    <t>ญาณิศา วรรณะ</t>
  </si>
  <si>
    <t>มาริโอ คาร์โล ฮูซาริ</t>
  </si>
  <si>
    <t>พรฤทธิ์ แซ่เจียง</t>
  </si>
  <si>
    <t>สองภาษาลาดพร้าว , สาธิตรามคำแหง</t>
  </si>
  <si>
    <t>วิภาดา พลูแก้ว</t>
  </si>
  <si>
    <t>ณิชา ไชยอัชณรัตน์</t>
  </si>
  <si>
    <t>อัสสัมชัญสมุทรปราการ</t>
  </si>
  <si>
    <t>สมุทรปราการ</t>
  </si>
  <si>
    <t>ชิตพล อภิวังโสกุล</t>
  </si>
  <si>
    <t>สิรินุช มิตรอารักษ์</t>
  </si>
  <si>
    <t>ภัทรจาริน บุญยัง</t>
  </si>
  <si>
    <t>ภัทรกร ล่องกล้า</t>
  </si>
  <si>
    <t>สาธิตเกษตร</t>
  </si>
  <si>
    <t>กตัญญุตา สุวรรณปัฏนะ</t>
  </si>
  <si>
    <t>พิชญ์พัชชา ตรีเนตร</t>
  </si>
  <si>
    <t>ธรรมภิรักษ์ , สาธิตราม ( ประถม )</t>
  </si>
  <si>
    <t>ฐิติวัชร์ ธรรมนิยมกุล</t>
  </si>
  <si>
    <t>ณัฐวดี ไชยจิตรเจริญรุ่ง</t>
  </si>
  <si>
    <t>ฐิตารีย์ ธนารักษ์วานิช</t>
  </si>
  <si>
    <t>สาธิตมศว.ประสานมิตร , สาธิตเกษตร</t>
  </si>
  <si>
    <t>อริยาทิต นวชิต</t>
  </si>
  <si>
    <t>ศุภาพิชญ์ รุ่งเรืองหิรัญญา</t>
  </si>
  <si>
    <t>สาธิต มศว.</t>
  </si>
  <si>
    <t>พิธิวัฒน์ ตันจริยภรณ์</t>
  </si>
  <si>
    <t>ณัฎฐา เสิงสมุทร</t>
  </si>
  <si>
    <t>บ้านอ้อมโรงหีบ</t>
  </si>
  <si>
    <t>สมุทรสาคร</t>
  </si>
  <si>
    <t>วินิทรา สถิตย์วิริยะกุล</t>
  </si>
  <si>
    <t>วรภพ สถิตย์วิริยะกุล</t>
  </si>
  <si>
    <t>สาธิตจุฬาฯ​ ฝ่ายประถม</t>
  </si>
  <si>
    <t>ปริยากร สุชาติสุนทรกุล</t>
  </si>
  <si>
    <t>จารุกิตติ์ สุดประเสริฐ</t>
  </si>
  <si>
    <t>สรกฤช สุขเดชากร</t>
  </si>
  <si>
    <t>จิรัฏฐ์ เข็มสวัสดิ์</t>
  </si>
  <si>
    <t>เซนต์คาเบรียล(รุ่นประถม)</t>
  </si>
  <si>
    <t>ปกรณ์เกียรติ โภคประเสริฐ</t>
  </si>
  <si>
    <t>ฌาน เชื้อชาวนา</t>
  </si>
  <si>
    <t>รมนปวีร์ สุนทรานุรักษ์</t>
  </si>
  <si>
    <t>พีรวิชญ์ แก้วพิทักษ์คุณ</t>
  </si>
  <si>
    <t>สาธิตมหาวิทยาลัยรามคำแหง (ฝ่ายประถม)</t>
  </si>
  <si>
    <t>วนิดา มณีจันทร์</t>
  </si>
  <si>
    <t>พศิกา พิริยะสถิตวงศ์</t>
  </si>
  <si>
    <t>ชุมชนบ้านบ่อ</t>
  </si>
  <si>
    <t>ราชบุรี</t>
  </si>
  <si>
    <t>อธิรัตน์ ภูมิศิริอนันต์</t>
  </si>
  <si>
    <t>ธันย์ธิตา ภูมิศิริอนันต์</t>
  </si>
  <si>
    <t>กีรติ หมื่นนาอ่าน</t>
  </si>
  <si>
    <t>ธนิสร คำสีทา</t>
  </si>
  <si>
    <t>คลองใหม่</t>
  </si>
  <si>
    <t>วายุ ชูศรีทอง</t>
  </si>
  <si>
    <t>งามพันธ์ โชติกลาง</t>
  </si>
  <si>
    <t>พลภัทร ไหลมา</t>
  </si>
  <si>
    <t>อิสรายศ สมจิตตสกุล</t>
  </si>
  <si>
    <t>กฤติน นวกุลศิรินารถ</t>
  </si>
  <si>
    <t>ณัฏฐ์พัชร เปรมานุพันธุ์</t>
  </si>
  <si>
    <t>ณัชชภัทร์ จันทร์คลาย</t>
  </si>
  <si>
    <t>ณปกรณ์ ดวงใจ</t>
  </si>
  <si>
    <t>กฤติน ศรีสันติสุข</t>
  </si>
  <si>
    <t>แพรวารินทร์ ศรีรัตนปัญญาธร</t>
  </si>
  <si>
    <t>สาธิต มศว ประสานมิตร(ฝ่ายประถม)</t>
  </si>
  <si>
    <t>รอบชิงชนะเลิศ</t>
  </si>
  <si>
    <t>รฐา วงษ์คำนา</t>
  </si>
  <si>
    <t>วังน้ำเย็นวิทยาคม</t>
  </si>
  <si>
    <t>สระแก้ว</t>
  </si>
  <si>
    <t>รัตนมน เด็ดแก้ว</t>
  </si>
  <si>
    <t>จิรพัชร เมธาภัทร</t>
  </si>
  <si>
    <t>สาธิตมหาวิทยาลัยราชภัฏพิบูลสงคราม</t>
  </si>
  <si>
    <t>กรณ์ สว่างทรัพย์</t>
  </si>
  <si>
    <t>ดรณ์ สว่างทรัพย์</t>
  </si>
  <si>
    <t>สาธิตมหาวิทยาลัยศรีนครินทรวิโรฒประสานมิตร , สาธิตจุฬา</t>
  </si>
  <si>
    <t>สรวุชญ์ อุทัศ</t>
  </si>
  <si>
    <t>บ้านสันกำแพง</t>
  </si>
  <si>
    <t>สัชฌกาน ไหมชุม</t>
  </si>
  <si>
    <t>ปาณิสรา จงบุรี</t>
  </si>
  <si>
    <t>บ้านควนดินแดง</t>
  </si>
  <si>
    <t>พัทลุง</t>
  </si>
  <si>
    <t>ณัฏฐกิตติ์ อิ่มแสง</t>
  </si>
  <si>
    <t>คมนัษ ฑวัต</t>
  </si>
  <si>
    <t>สุภัสสร บำรุงภักดี</t>
  </si>
  <si>
    <t>กัลยวรรธน์ ศรีจันทร์</t>
  </si>
  <si>
    <t>บ้านนากลาง</t>
  </si>
  <si>
    <t>หนองบัวลำภู</t>
  </si>
  <si>
    <t>พีรพงษ์ ฤทธิทอง</t>
  </si>
  <si>
    <t>กฤษฎิ์เมธา ธีร์บวรเดชาธัญ</t>
  </si>
  <si>
    <t>ชุมชนวัดไทรน้อย</t>
  </si>
  <si>
    <t>นนทบุรี</t>
  </si>
  <si>
    <t>เจตนิพิฐ กิตติขจรอัศวโชติ</t>
  </si>
  <si>
    <t>สาธิตจุฬา</t>
  </si>
  <si>
    <t>วิภาพร จรูญสิริพันธ์</t>
  </si>
  <si>
    <t>เซนโยบางนา</t>
  </si>
  <si>
    <t>ปุณณวิศร์</t>
  </si>
  <si>
    <t>จักรพงศ์</t>
  </si>
  <si>
    <t>นิติธร พร้อมประเสริฐ</t>
  </si>
  <si>
    <t>สิรวิชญ์ จรูญสิริพันธ์</t>
  </si>
  <si>
    <t>สิสิร กิจสนาโยธิน</t>
  </si>
  <si>
    <t>ปัญกรญ์ พงศ์วิไลรัตน์</t>
  </si>
  <si>
    <t>วริศ บูรณโชคไพศาล</t>
  </si>
  <si>
    <t>จิรวรรธ ธนเกียรติสกุล</t>
  </si>
  <si>
    <t>บุญโชก ทองดี</t>
  </si>
  <si>
    <t>ศุภกร จันทเกษ</t>
  </si>
  <si>
    <t>คลองปักหลัก</t>
  </si>
  <si>
    <t>วงศ์วริศ พันธุ์ธนกานต์</t>
  </si>
  <si>
    <t>ชิษณุพงศ์ พุ่มทอง</t>
  </si>
  <si>
    <t>สกลวิทยา</t>
  </si>
  <si>
    <t>ลิขิตเทพ ศรีเมธารักษ์</t>
  </si>
  <si>
    <t>วิรัฬพัชร์ สังข์ทิพย์</t>
  </si>
  <si>
    <t>แพรพลอย วัฒนวนาพงษ์</t>
  </si>
  <si>
    <t>ศุภาพิชญ์ ศรีทองคำ</t>
  </si>
  <si>
    <t>พิชญ์เอนก ขำเอนก</t>
  </si>
  <si>
    <t>คนที่หนึ่ง แก้ววิศิษฎ์</t>
  </si>
  <si>
    <t>สาธิต มมส.</t>
  </si>
  <si>
    <t>มหาสารคาม</t>
  </si>
  <si>
    <t>ณภัทร์พงษ์ ตั้งจิตกอบบุญ</t>
  </si>
  <si>
    <t>ปวีร์ สีดามาตร</t>
  </si>
  <si>
    <t>คำแสนวิทยาสรรค์</t>
  </si>
  <si>
    <t>ปาลิตา ประพันธ์ทองชัย</t>
  </si>
  <si>
    <t>ฐิติยา สุวรรณกิจ</t>
  </si>
  <si>
    <t>ชลกันยานุกูล</t>
  </si>
  <si>
    <t>อรรถเสรษฐ์ โต๊ะวิเศษกุล</t>
  </si>
  <si>
    <t>ชลราษฎรอำรุง</t>
  </si>
  <si>
    <t>อินทฤทธิ์ จารีต</t>
  </si>
  <si>
    <t xml:space="preserve"> </t>
  </si>
  <si>
    <t>ปภารวี ดิเรกวัฒนะ</t>
  </si>
  <si>
    <t>สาธิต มศว ประสานมิตร</t>
  </si>
  <si>
    <t>ธีรนันท์ สุดยอด</t>
  </si>
  <si>
    <t>ชยณัฐ ตันจริยภรณ์</t>
  </si>
  <si>
    <t>บุญยากร บุญศิริ</t>
  </si>
  <si>
    <t>ณัฐกฤตา ตั้งเจริญกิจกุล</t>
  </si>
  <si>
    <t>พัชรวัฒน์ สิรวิชญ์ชัยกร</t>
  </si>
  <si>
    <t>เอกกร อารีราษฎร์</t>
  </si>
  <si>
    <t>ภูเก็ตวิทยาลัย</t>
  </si>
  <si>
    <t>ภูเก็ต</t>
  </si>
  <si>
    <t>ศักดิ์พงศ์ หล่ออุดมพันธ์</t>
  </si>
  <si>
    <t>ธัญภัส ไตรวิทยากร</t>
  </si>
  <si>
    <t>ปภังกร หวังชูเชิดกุล</t>
  </si>
  <si>
    <t xml:space="preserve">สาธิตจุฬาฯ,สาธิต มศว ปทุมวัน </t>
  </si>
  <si>
    <t>นฤมล ศรีโยหะ</t>
  </si>
  <si>
    <t>วรางคณา ประพฤติชอบ</t>
  </si>
  <si>
    <t>วริษฐา สกุลวัฒนเศรษฐ</t>
  </si>
  <si>
    <t>ญาณิชา ฮวบกระโทก</t>
  </si>
  <si>
    <t>ประภาศรี นิรุธติคุณ</t>
  </si>
  <si>
    <t>วงศ์วริศ ยุเรศรัตนานนท์</t>
  </si>
  <si>
    <t>ภามพริษฐ์ พิมพ์ทน</t>
  </si>
  <si>
    <t>สุพิชญา ฉลาดถัง</t>
  </si>
  <si>
    <t>อัจจิมาพร พกกลาง</t>
  </si>
  <si>
    <t>ปาริตี อิสมัย</t>
  </si>
  <si>
    <t>กรวีร์ ต้นสำโรง</t>
  </si>
  <si>
    <t>ชนิสรา สันติสถิตพงศ์</t>
  </si>
  <si>
    <t>ธรรมศาสตร์คลองหลวง</t>
  </si>
  <si>
    <t>ปทุมธานี</t>
  </si>
  <si>
    <t>พราวภัสส์ศา พุทธิชัยธัมม์</t>
  </si>
  <si>
    <t>จิณณ์นิชา บุญอยู่</t>
  </si>
  <si>
    <t>สามเสน</t>
  </si>
  <si>
    <t>ปาริตา วิสปัน</t>
  </si>
  <si>
    <t>กุลจิรา ป้องบ้านเรือ</t>
  </si>
  <si>
    <t>กัลยากรณ์ กลิ่นกลั่น</t>
  </si>
  <si>
    <t>สิวามล แซ่จ๋าว</t>
  </si>
  <si>
    <t>ณัฐณิชา พรมเรือง</t>
  </si>
  <si>
    <t>นคนันทินี ชูศรี</t>
  </si>
  <si>
    <t>ตรีจุฬาศึกษา</t>
  </si>
  <si>
    <t>กำแพงเพชร</t>
  </si>
  <si>
    <t>ศยามล โพธิ์งาม</t>
  </si>
  <si>
    <t>รชต ภูแข่งหมอก</t>
  </si>
  <si>
    <t>สิรวิชญ์ แซะจอหอ</t>
  </si>
  <si>
    <t>ภรัณยู เกิดนอก</t>
  </si>
  <si>
    <t>word wizard</t>
  </si>
  <si>
    <t>จิรายุ เกติพันธ์</t>
  </si>
  <si>
    <t>ณัฐดนัย พรหมมี</t>
  </si>
  <si>
    <t>วัดไร่ขิงวิทยา</t>
  </si>
  <si>
    <t>อมรชัย ภูพาดแร่</t>
  </si>
  <si>
    <t>ธนภัทร สอนบุตร</t>
  </si>
  <si>
    <t>ภูวิศ เจริญพานิช</t>
  </si>
  <si>
    <t>กรุงเทพคริสเตียน</t>
  </si>
  <si>
    <t>ปัณฑิตา เผยกลาง</t>
  </si>
  <si>
    <t>ศิริมล เลากลาง</t>
  </si>
  <si>
    <t>ปรเมษฐ์ กลัดจันทร์</t>
  </si>
  <si>
    <t>วิษณุ เอกอุดมศักดิ์</t>
  </si>
  <si>
    <t>ดลนัย จงดี</t>
  </si>
  <si>
    <t>ประชา ขุดดีมี</t>
  </si>
  <si>
    <t>ธนพล เฉลิมญาณ</t>
  </si>
  <si>
    <t>จิรภัทร พุทธรังสี</t>
  </si>
  <si>
    <t>ปรารถนา แปรงกลาง</t>
  </si>
  <si>
    <t>ปัณฑารีย์ กล้าหาญ</t>
  </si>
  <si>
    <t>อรทัย ดาวงษ์</t>
  </si>
  <si>
    <t xml:space="preserve"> จิตาภัสส์ อเนกรัตนเศรษฐี</t>
  </si>
  <si>
    <t>ราชวินิต​ บางแก้ว</t>
  </si>
  <si>
    <t>อรณิชชา เข็มสวัสดิ์</t>
  </si>
  <si>
    <t>วริญญา พิริยะประสาธน์</t>
  </si>
  <si>
    <t>สตรีวิทยา(รุ่นมัธยม)</t>
  </si>
  <si>
    <t>พงศกร วณิชวรกาญจน์</t>
  </si>
  <si>
    <t>อภิสิทธิ์ แก้วดา</t>
  </si>
  <si>
    <t>แพรไพลิน มหามงคลล์</t>
  </si>
  <si>
    <t>ยานวี ดูเบย์</t>
  </si>
  <si>
    <t>นพวรรณ อุดมพิทักษ์</t>
  </si>
  <si>
    <t xml:space="preserve"> จิดาภา วิมลรวี</t>
  </si>
  <si>
    <t>กัณฑ์เอก จริยานุพัฒนกุล</t>
  </si>
  <si>
    <t>ศิวกร ไม่เสื่อมสุข</t>
  </si>
  <si>
    <t>สวนกุหลาบวิทยาลัย</t>
  </si>
  <si>
    <t>ภีทพัฒน์ ทองมี</t>
  </si>
  <si>
    <t>สวนกุหลาบวิทยาลัย นนทบุรี</t>
  </si>
  <si>
    <t>ปนัดดา ก้อนเทียน</t>
  </si>
  <si>
    <t>นพรัตน์ สูญราช</t>
  </si>
  <si>
    <t>กันตพัฒน์ กรวิชญ์สิริชัย</t>
  </si>
  <si>
    <t>วิศิษฏิ์ รัตนโสภา</t>
  </si>
  <si>
    <t>ณรงค์รัชช์ เลี้ยงชีวสมุทร</t>
  </si>
  <si>
    <t>ธิติทรรศน์ เทียนกระจ่าง</t>
  </si>
  <si>
    <t>เทพศิรินทร์</t>
  </si>
  <si>
    <t>ฐิติชยา ศิริโสม</t>
  </si>
  <si>
    <t>ราชวินิตบางแก้ว</t>
  </si>
  <si>
    <t>นนท์นภา เจริญ</t>
  </si>
  <si>
    <t>ณัฐธิพร นามีผล</t>
  </si>
  <si>
    <t>สมุครสาคร</t>
  </si>
  <si>
    <t>เยาวเรศ เชื้อประทุม</t>
  </si>
  <si>
    <t>ภัทราพร ขุนแสน</t>
  </si>
  <si>
    <t>บางพลีราษฎร์อำรุง</t>
  </si>
  <si>
    <t>นภัสเดช ดวงจันทร์</t>
  </si>
  <si>
    <t>ปภังกร ศรีระษา</t>
  </si>
  <si>
    <t>อนุภพ วัมนธันยานนท์</t>
  </si>
  <si>
    <t>อัสสัมชัญ</t>
  </si>
  <si>
    <t>วริยา เข็มทองคำ</t>
  </si>
  <si>
    <t>ปิยธิดา บุตรเมืองปัก</t>
  </si>
  <si>
    <t>ฐานะมนตร์ โสภณอัมพรพิเชฐ</t>
  </si>
  <si>
    <t>มารีย์วิทยา นครราชสีมา</t>
  </si>
  <si>
    <t>ณัฐวุฒิ อยู่กิ่งแก้ว</t>
  </si>
  <si>
    <t>ภูบดินทร์ เอี่ยมวิไล</t>
  </si>
  <si>
    <t>อิงอร เล็กกระโทก</t>
  </si>
  <si>
    <t>ภีรณัฐ หมีทอง</t>
  </si>
  <si>
    <t>ธรรศ จินดา</t>
  </si>
  <si>
    <t>ปนัดดา อ่วมอยู่</t>
  </si>
  <si>
    <t>สิริวิมล ทวงเทียมกำเหนิด</t>
  </si>
  <si>
    <t>บางละมุง</t>
  </si>
  <si>
    <t>ธัญลักษณ์ เอมโอษฐ์</t>
  </si>
  <si>
    <t>กิ่งกาญจน์ มูลโมกข์</t>
  </si>
  <si>
    <t>ธัญลักษณ์ หาญเสน่ห์ลักษณ์</t>
  </si>
  <si>
    <t>เตรียมอุดมพัฒนาการปราณบุรี</t>
  </si>
  <si>
    <t>พิมพ์สุจี เจิมเจริญ</t>
  </si>
  <si>
    <t>ธนวัฒน์ นนท์เต็ม</t>
  </si>
  <si>
    <t>อภิชาติ กิดาการสกุล</t>
  </si>
  <si>
    <t>วัดสุทธิวราราม</t>
  </si>
  <si>
    <t>ธวัชชัย ธีรอาภรณ์</t>
  </si>
  <si>
    <t>สุประวีณ จินดา</t>
  </si>
  <si>
    <t>นพนันทน์ เรืองทิพนันทน์</t>
  </si>
  <si>
    <t>ณัฏฐนันท์ ปกรณ์เลอสิริ</t>
  </si>
  <si>
    <t>ธัญชนก ศิลาลัย</t>
  </si>
  <si>
    <t>เบญจมราชูทิศ</t>
  </si>
  <si>
    <t>จันทบุรี</t>
  </si>
  <si>
    <t>น.ส.ปภาอร บวรชนาพันธุ์</t>
  </si>
  <si>
    <t>มหาวิทยาลัยศิลปากร</t>
  </si>
  <si>
    <t>จุฑารัตน์ ฉูดกระโทก</t>
  </si>
  <si>
    <t>จุไรรัตน์ ฉูดกระโทก</t>
  </si>
  <si>
    <t>อภิรักษ์ บุญรือง</t>
  </si>
  <si>
    <t>ภัทรนันท์ แสงสารวัตร</t>
  </si>
  <si>
    <t>เสกสรร ไข่เจริญ</t>
  </si>
  <si>
    <t>ธิวารัตน์ บุญวงศ์</t>
  </si>
  <si>
    <t>ราชวินิตมัธยม</t>
  </si>
  <si>
    <t>ธนินท์รัฐ เลี้ยงชีวสมุทร</t>
  </si>
  <si>
    <t>เจตนิพัทธ์ วงษ์สนิท</t>
  </si>
  <si>
    <t>พศิน(ฐานวัฒน์) รองเดช</t>
  </si>
  <si>
    <t>มหาวิทยาลัยศรีปทุม</t>
  </si>
  <si>
    <t>ธนกร วิอาระ</t>
  </si>
  <si>
    <t>วัณณุวรรธร์ พิทยาวรกุล</t>
  </si>
  <si>
    <t>กันตพัฒน์ ตั้งธนพาณิชย์</t>
  </si>
  <si>
    <t>กฤษกร วิชิตจิตรกุล</t>
  </si>
  <si>
    <t>ธีรพันธ์ เอมลา</t>
  </si>
  <si>
    <t>กันยกร งามเลิศวิบูลย์</t>
  </si>
  <si>
    <t>เตรียมอุดมศึกษาพัฒนาการ ปราณบุรี</t>
  </si>
  <si>
    <t>อิทธิพัทธ์ กมลทิพย์วงศ์</t>
  </si>
  <si>
    <t>จีรายุส อังศุกรเนต์</t>
  </si>
  <si>
    <t>เอสิตา สุขศรีบูรณ์อำไพ</t>
  </si>
  <si>
    <t>ดรัณ มหาวนากูล</t>
  </si>
  <si>
    <t>ศุภโชติ สินสุกใส</t>
  </si>
  <si>
    <t>นนท์ธวัช นฤภัย</t>
  </si>
  <si>
    <t>ปริชญา วงศ์อยู่</t>
  </si>
  <si>
    <t>นวมินราชินูทิศสวนกุหลาบวิทยาลัยสมุทรปราการ</t>
  </si>
  <si>
    <t>ดารารัตน์ คำโนนม่วง</t>
  </si>
  <si>
    <t>ณัฐนิชา เรียบครบุรี</t>
  </si>
  <si>
    <t>ณฐนนท์ ไชยอัชนรัตน์</t>
  </si>
  <si>
    <t>เด็กพงศกร จองวิจิตรกุล</t>
  </si>
  <si>
    <t>นนทวัฒน์ นิมะลา</t>
  </si>
  <si>
    <t>ศิริรัตน์ มิ่งขวัญ</t>
  </si>
  <si>
    <t>พงษ์เพชร แหยมกระโทก</t>
  </si>
  <si>
    <t>ปฐมพงศ์</t>
  </si>
  <si>
    <t>สาธิตปทุมวัน</t>
  </si>
  <si>
    <t xml:space="preserve"> พล รุ่นประพันธ์</t>
  </si>
  <si>
    <t xml:space="preserve"> ลลิตา ทัศนอนันชัย</t>
  </si>
  <si>
    <t>วรพล ลิขิตเจริญพันธ์</t>
  </si>
  <si>
    <t>สาธิต มศว.ปทุมวัน</t>
  </si>
  <si>
    <t>วิธวินท์ เต่าทอง</t>
  </si>
  <si>
    <t>ธนวัฒน์ มะปะเท</t>
  </si>
  <si>
    <t>สรวิชญ์ อุทัศ</t>
  </si>
  <si>
    <t>สรวัชญ์ อุทัศ</t>
  </si>
  <si>
    <t>ยุพราชวิทยาลัย</t>
  </si>
  <si>
    <t>ฐาปณะ เสียมทองขาว</t>
  </si>
  <si>
    <t>ณัฐพัชร์ กาบกลาง</t>
  </si>
  <si>
    <t>พรนภา ขวัญถาวร</t>
  </si>
  <si>
    <t>สุภัสสร รักความซือ</t>
  </si>
  <si>
    <t>นฤเบศ ขำวิจิตร</t>
  </si>
  <si>
    <t>ภัทรชัย อุ้ยหา</t>
  </si>
  <si>
    <t>ประสิทธิ์ สุขเจริญ</t>
  </si>
  <si>
    <t>กมลวัจน์ พ่วงวิจิตร</t>
  </si>
  <si>
    <t xml:space="preserve"> สิทธิวรรธน์ กุลชนะเจริญ</t>
  </si>
  <si>
    <t xml:space="preserve"> พงศ์พิสิษฐ์ ลางคุลเกษตริน</t>
  </si>
  <si>
    <t>พศิน กรณ์กุลวาณิช</t>
  </si>
  <si>
    <t>ธนาชัย ศรีทอง</t>
  </si>
  <si>
    <t>อนุรัตน์ ศรีจางวาง</t>
  </si>
  <si>
    <t>กัณฑ์ตพัฒน์ ยอมสุข</t>
  </si>
  <si>
    <t>สระหลวงพิทยาคม</t>
  </si>
  <si>
    <t>พิจิตร</t>
  </si>
  <si>
    <t>นวัต สิงห์ทอง</t>
  </si>
  <si>
    <t>นาวิน พักดี</t>
  </si>
  <si>
    <t>ณัฐภูมิ แสงฉาย</t>
  </si>
  <si>
    <t xml:space="preserve">ธัญณิตา ทวีวุฒิ </t>
  </si>
  <si>
    <t>ต.อ.น.</t>
  </si>
  <si>
    <t>พีรพล คงคาศุภโชค</t>
  </si>
  <si>
    <t>พิชญานณฐ์ โรจน์ฤทฺไกร</t>
  </si>
  <si>
    <t>อัสสัมชันสมุทรปราการ</t>
  </si>
  <si>
    <t>อภีโฃติ เสนี</t>
  </si>
  <si>
    <t>ธนบูรณ์ จิระศรีรุ่งเรือง</t>
  </si>
  <si>
    <t xml:space="preserve"> อนันทศักดิ์ บุญเสือ</t>
  </si>
  <si>
    <t xml:space="preserve"> ปัณณวิชญ์ วันเทียร</t>
  </si>
  <si>
    <t>ปิติกานต์ กาญจนศิริ</t>
  </si>
  <si>
    <t>วิทยาศาสตร์จุฬาภรณ์</t>
  </si>
  <si>
    <t xml:space="preserve">ชยภัทร นารีภาพ </t>
  </si>
  <si>
    <t>ธีรภัทร จิตต์ร่วม</t>
  </si>
  <si>
    <t>วรปรีชญ์ กุลวรฉัตร</t>
  </si>
  <si>
    <t>ณัฐวุฒิ วชิระไพโรจน์</t>
  </si>
  <si>
    <t>นรวัชญ์ เมฆรุ่งโรจน์</t>
  </si>
  <si>
    <t>ณัฐภัทร โทนรัตน์</t>
  </si>
  <si>
    <t>ปารย์พัศศ์ ศริมงคล</t>
  </si>
  <si>
    <t>วิชญ์ บุญมี</t>
  </si>
  <si>
    <t xml:space="preserve">ชาลิสา </t>
  </si>
  <si>
    <t>บ้านหนองกุราวันดีประชาสรรค์</t>
  </si>
  <si>
    <t xml:space="preserve"> ธัญเทพ พวงลำเจียก</t>
  </si>
  <si>
    <t>เปี่ยมรัก เตชะไทยเจริญ</t>
  </si>
  <si>
    <t>สาธิตมศว.ปทุมวัน</t>
  </si>
  <si>
    <t>รัชชานนทน์ แสงจิต</t>
  </si>
  <si>
    <t>ภีมพัฒน์ ธรรมวิทธิศักดิ์</t>
  </si>
  <si>
    <t>ลาภวัต ดีพงษ์</t>
  </si>
  <si>
    <t>ภัทรกร โกศลพิศิษฐ์</t>
  </si>
  <si>
    <t>รถรณ บวรชนาพันธุ์</t>
  </si>
  <si>
    <t>ศรัทธาสมุทร</t>
  </si>
  <si>
    <t>สมุทรสงคราม</t>
  </si>
  <si>
    <t>พรนภัส ทองศาสตร์</t>
  </si>
  <si>
    <t>บัณฑิตา วงษ์สง่า</t>
  </si>
  <si>
    <t>พูลเจริญวิทยา</t>
  </si>
  <si>
    <t>สุภาวดี เสาร์วงค์</t>
  </si>
  <si>
    <t>อธิษฐ์พัฒน์ ประทุมโทน</t>
  </si>
  <si>
    <t>พลกฤต วิชัยคำจร</t>
  </si>
  <si>
    <t>นที ห้วยหงษ์ทอง</t>
  </si>
  <si>
    <t>ธนพัฒน์ ขุนแร่</t>
  </si>
  <si>
    <t>จักรภัทร ทองเจริญ</t>
  </si>
  <si>
    <t>วงศ์ไชยาภัทร อยู่ญาติมาก</t>
  </si>
  <si>
    <t>ภัสรา ห่วงโกศล</t>
  </si>
  <si>
    <t>วายุ โยวะ</t>
  </si>
  <si>
    <t>ปริญญา จิราพงษ์</t>
  </si>
  <si>
    <t xml:space="preserve"> นิชญา ดีเย็น</t>
  </si>
  <si>
    <t xml:space="preserve"> กานต์พิชชา ผาสุวรรณ</t>
  </si>
  <si>
    <t>ธนภรณ์ แก้วสกุณี</t>
  </si>
  <si>
    <t>ชยาภา รัตนพราว</t>
  </si>
  <si>
    <t>ธัชนนท์ บัวดำ</t>
  </si>
  <si>
    <t>ณฤต จันศรี</t>
  </si>
  <si>
    <t>เตรียมอุดรน้อมเกล้านนทบุรี</t>
  </si>
  <si>
    <t>อภิมงคล ตระกูลธนกร</t>
  </si>
  <si>
    <t>โพฒิสาร</t>
  </si>
  <si>
    <t>นครสวรรค์</t>
  </si>
  <si>
    <t>ปิยวัฒน์ เอี่ยมวสันต์</t>
  </si>
  <si>
    <t>ปฏิภาน เผื่อนผัน</t>
  </si>
  <si>
    <t>ธีรภทดิ์ พรมมาศ</t>
  </si>
  <si>
    <t>อรัญ พิคเกิลส์</t>
  </si>
  <si>
    <t>วรัญญู เฟื่องผล</t>
  </si>
  <si>
    <t>พลพีร์ สว่างเนตร</t>
  </si>
  <si>
    <t>ธนานพ สิรินิพัทธ์กุล</t>
  </si>
  <si>
    <t>ยศพนธ์ มโนวรกุล</t>
  </si>
  <si>
    <t>กิตติพัฒน์ แน่นอุดร</t>
  </si>
  <si>
    <t>มานะชัย วังแก้ว</t>
  </si>
  <si>
    <t>พงศธร ชาญอัมพร</t>
  </si>
  <si>
    <t>กัมปนาท แย้มศรี</t>
  </si>
  <si>
    <t>พีรพล ปัญญคง</t>
  </si>
  <si>
    <t>ชนะชนม์ สีเหนี่ยง</t>
  </si>
  <si>
    <t>พ.ว.</t>
  </si>
  <si>
    <t xml:space="preserve"> อัศวิน จรัสเมธาวิทย์</t>
  </si>
  <si>
    <t>เศรษฐบุตรบำเพ็ญ</t>
  </si>
  <si>
    <t>ธนาภัสสร สุรนวรากุล</t>
  </si>
  <si>
    <t>รัชพล หล้าเที้ยง</t>
  </si>
  <si>
    <t xml:space="preserve">ธีรภัทร </t>
  </si>
  <si>
    <t>ปลื้มปิติ เลื่อนวิสุทธิ์</t>
  </si>
  <si>
    <t>ณัฐกิตติ์ เชาวน์ไตรรัชต์</t>
  </si>
  <si>
    <t>จุฬาภรณ์</t>
  </si>
  <si>
    <t>พิชญ์ปรียา จุลโทชัย</t>
  </si>
  <si>
    <t>เตรียมอุดมศึกาน้อมเกล้า</t>
  </si>
  <si>
    <t>กัญญาณัฐ บุญชัย</t>
  </si>
  <si>
    <t>ภาณุวัฒน์ ศรีคง</t>
  </si>
  <si>
    <t>รุ่งรัตน์ วงษ์คำสิงห์</t>
  </si>
  <si>
    <t>พัตรพิมล เกลี้ยงโคกสูง</t>
  </si>
  <si>
    <t>บ้านเหรียญ</t>
  </si>
  <si>
    <t>อนุกูล ต่างกัน</t>
  </si>
  <si>
    <t>ภูมินันท์ รื่นอุรา</t>
  </si>
  <si>
    <t>วัดแพรกษา</t>
  </si>
  <si>
    <t>กิตติวัฒน์ คชราช</t>
  </si>
  <si>
    <t>จิระพงศ์ ตรียะอรุณศิริ</t>
  </si>
  <si>
    <t>(A18)Pichai, Limprasert</t>
  </si>
  <si>
    <t>(A1)Akegapun, Erbprasatsuk</t>
  </si>
  <si>
    <t>(A8)Gerry, Carter</t>
  </si>
  <si>
    <t>9–4</t>
  </si>
  <si>
    <t>(A4)Atiruth, Sakdiyakorn</t>
  </si>
  <si>
    <t>(A6)Chollapat, Itthi-aree</t>
  </si>
  <si>
    <t>8–5</t>
  </si>
  <si>
    <t>(A11)Manop, Pipatboonserm</t>
  </si>
  <si>
    <t>(A22)Taweesak, Haojarern</t>
  </si>
  <si>
    <t>(A27)Wisit, Ratanachairit</t>
  </si>
  <si>
    <t>(A13)Nuti, Suri</t>
  </si>
  <si>
    <t>(A21)Tanaphol, Kamenkij</t>
  </si>
  <si>
    <t>7–6</t>
  </si>
  <si>
    <t>(A28)Worawuth, Mungwong</t>
  </si>
  <si>
    <t>(A17)Phuree, Na Lampoon</t>
  </si>
  <si>
    <t>(A25)Wasintorn, Kosanwatana</t>
  </si>
  <si>
    <t>(A2)Aniwat, Tayadech</t>
  </si>
  <si>
    <t>(A9)Hussain Akiff, Faleel</t>
  </si>
  <si>
    <t>6–7</t>
  </si>
  <si>
    <t>(A12)Nattakan, Namuang</t>
  </si>
  <si>
    <t>(A23)Thitipol, Barameemuang</t>
  </si>
  <si>
    <t>(A15)Phoompasin, Kensankod</t>
  </si>
  <si>
    <t>(A3)Anupong, Jansamut</t>
  </si>
  <si>
    <t>−742</t>
  </si>
  <si>
    <t>(A10)Jirapong, Suiprom</t>
  </si>
  <si>
    <t>5–8</t>
  </si>
  <si>
    <t>(A16)Phubate, Manopirom</t>
  </si>
  <si>
    <t>(A7)Christopher, Rudd</t>
  </si>
  <si>
    <t>−300</t>
  </si>
  <si>
    <t>(A19)Satetawut Soonmee</t>
  </si>
  <si>
    <t>−928</t>
  </si>
  <si>
    <t>(A14)Orapin, Chaiyasen</t>
  </si>
  <si>
    <t>4–9</t>
  </si>
  <si>
    <t>−1093</t>
  </si>
  <si>
    <t>(A20)Sawitree, Kaewnaihin</t>
  </si>
  <si>
    <t>−1618</t>
  </si>
  <si>
    <t>(A5)Bawornrat, Intaseno</t>
  </si>
  <si>
    <t>−1638</t>
  </si>
  <si>
    <t>(A24)Ukrit, Gatip</t>
  </si>
  <si>
    <t>3–10</t>
  </si>
  <si>
    <t>−1623</t>
  </si>
  <si>
    <t>(A26)Weeraya, Sodsri</t>
  </si>
  <si>
    <t>2–11</t>
  </si>
  <si>
    <t>−2278</t>
  </si>
  <si>
    <t>(B55)Phisit, Kantawat</t>
  </si>
  <si>
    <t>(B2)Annop, Jangkerd</t>
  </si>
  <si>
    <t>(B96)Thanchanok, Chanklay</t>
  </si>
  <si>
    <t>11–2</t>
  </si>
  <si>
    <t>(B26)Kiadtisak, Seekun</t>
  </si>
  <si>
    <t>10–3</t>
  </si>
  <si>
    <t>(B92)Teerapat, Juntong</t>
  </si>
  <si>
    <t>(B30)Krittawit, Pailom</t>
  </si>
  <si>
    <t>(B84)Sitthipong, Phithakwatthananont</t>
  </si>
  <si>
    <t>(B7)Authawich, Narissayaporn</t>
  </si>
  <si>
    <t>(B57)Piriyapol, Wangplub</t>
  </si>
  <si>
    <t>(B79)Satra, Uthairojjanarat</t>
  </si>
  <si>
    <t>(B47)Panuwat, Tochaisri</t>
  </si>
  <si>
    <t>(B81)Sirawich, Poolketkij</t>
  </si>
  <si>
    <t>(B1)Akarawat, changtor</t>
  </si>
  <si>
    <t>(B40)Nikhom, Prommanee</t>
  </si>
  <si>
    <t>(B53)Peerawit, Thanapichet</t>
  </si>
  <si>
    <t>(B109)Wissanu, Thumchimphalee</t>
  </si>
  <si>
    <t>(B78)Sarawut, Uthairojjanarat</t>
  </si>
  <si>
    <t>(B21)Chirakit, Tannimit</t>
  </si>
  <si>
    <t>(B3)Anupap, Sangjun</t>
  </si>
  <si>
    <t>(B35)Mungkorn, Thapanasopon</t>
  </si>
  <si>
    <t>(B34)Monthon, Samukkabut</t>
  </si>
  <si>
    <t>(B70)Rawitake, Songudomwattana</t>
  </si>
  <si>
    <t>(B11)Chalinee, Chaichomyong</t>
  </si>
  <si>
    <t>(B74)Rungsiya, Sanubon</t>
  </si>
  <si>
    <t>(B9)Buncha, Panboonlue</t>
  </si>
  <si>
    <t>(B90)Tawan, Kosum</t>
  </si>
  <si>
    <t>(B89)Tanabordee, Rungruengpaisansuk</t>
  </si>
  <si>
    <t>(B71)Rawat, Duangtong</t>
  </si>
  <si>
    <t>(B43)Phukkarapas, Phosoykanok</t>
  </si>
  <si>
    <t>−55</t>
  </si>
  <si>
    <t>(B23)Kan, Wangtanapat</t>
  </si>
  <si>
    <t>−271</t>
  </si>
  <si>
    <t>(B29)Kritsana, Yomkrathok</t>
  </si>
  <si>
    <t>(B65)Punnapop, Nakwijit</t>
  </si>
  <si>
    <t>(B87)Suparerk, Karawiwattana</t>
  </si>
  <si>
    <t>(B111)Wuttichai, Kamjunlad</t>
  </si>
  <si>
    <t>(B100)Tapakorn, Wonkeaw</t>
  </si>
  <si>
    <t>(B83)Siriwan, Hosaree</t>
  </si>
  <si>
    <t>(B17)Disthapol, Songngarm</t>
  </si>
  <si>
    <t>(B33)Manussupol, Saetan</t>
  </si>
  <si>
    <t>(B103)Thitipong, Tongkod</t>
  </si>
  <si>
    <t>(B49)Panyawat, Moenkuntod</t>
  </si>
  <si>
    <t>(B86)Sukrit, Charoenwatthanarot</t>
  </si>
  <si>
    <t>(B91)Tee, Termwattanapakdee</t>
  </si>
  <si>
    <t>(B5)Arisara, Thamnaksuk</t>
  </si>
  <si>
    <t>(B97)Thanchanok, Tanthanawikrai</t>
  </si>
  <si>
    <t>−52</t>
  </si>
  <si>
    <t>(B61)Pongpichet, Tanthanawikrai</t>
  </si>
  <si>
    <t>−89</t>
  </si>
  <si>
    <t>(B15)Chonnikan, Chanmongkhon</t>
  </si>
  <si>
    <t>−129</t>
  </si>
  <si>
    <t>(B82)Sirikanya, Rosjun</t>
  </si>
  <si>
    <t>−220</t>
  </si>
  <si>
    <t>(B28)Kittiphob, Ueawongtrakul</t>
  </si>
  <si>
    <t>−721</t>
  </si>
  <si>
    <t>(B25)Kasidit, Wiboonkiat</t>
  </si>
  <si>
    <t>−884</t>
  </si>
  <si>
    <t>(B108)Wichita, Autthakit</t>
  </si>
  <si>
    <t>(B59)Piyawat, Rakrawee</t>
  </si>
  <si>
    <t>(B104)Tipparat, Kompoem</t>
  </si>
  <si>
    <t>(B22)Jutamas, Boonchai</t>
  </si>
  <si>
    <t>(B99)Thanyatharee, Tanthanawikrai</t>
  </si>
  <si>
    <t>(B19)Jakkarin, Chimput</t>
  </si>
  <si>
    <t>(B46)Pannawat, Wongsachan</t>
  </si>
  <si>
    <t>−15</t>
  </si>
  <si>
    <t>(B48)Panya, Sootsuk</t>
  </si>
  <si>
    <t>−27</t>
  </si>
  <si>
    <t>(B63)Pongtorn, Anantaphol</t>
  </si>
  <si>
    <t>−71</t>
  </si>
  <si>
    <t>(B50)Pathomwan, Noopetch</t>
  </si>
  <si>
    <t>−118</t>
  </si>
  <si>
    <t>(B8)Bordinchai, Saendecha</t>
  </si>
  <si>
    <t>−399</t>
  </si>
  <si>
    <t>(B64)Praeploy, Intachote</t>
  </si>
  <si>
    <t>−498</t>
  </si>
  <si>
    <t>(B102)Thitipan, Changpan</t>
  </si>
  <si>
    <t>−568</t>
  </si>
  <si>
    <t>(B85)Somwalee, Suthampitak</t>
  </si>
  <si>
    <t>−727</t>
  </si>
  <si>
    <t>(B39)Nichakorn, Longsombun</t>
  </si>
  <si>
    <t>−771</t>
  </si>
  <si>
    <t>(B54)Patsawan, Eamjarat</t>
  </si>
  <si>
    <t>−1306</t>
  </si>
  <si>
    <t>(B105)Wanakorn, Srimek</t>
  </si>
  <si>
    <t>−1517</t>
  </si>
  <si>
    <t>(B36)Narawit, Rodkoonphiphat</t>
  </si>
  <si>
    <t>(B77)Sanun, Thaiwong</t>
  </si>
  <si>
    <t>(B41)Nontawat, Jiasriwong</t>
  </si>
  <si>
    <t>−109</t>
  </si>
  <si>
    <t>(B69)Ratikorn, Damgurnglubpanavanit</t>
  </si>
  <si>
    <t>−175</t>
  </si>
  <si>
    <t>(B18)Ithanaut, Ngamjindasakul</t>
  </si>
  <si>
    <t>−385</t>
  </si>
  <si>
    <t>(B93)Thiraphon, Phoemphun</t>
  </si>
  <si>
    <t>(B10)Chalermphong, Kananuraksakul</t>
  </si>
  <si>
    <t>−463</t>
  </si>
  <si>
    <t>(B101)Thitaree, Laemprasert</t>
  </si>
  <si>
    <t>−596</t>
  </si>
  <si>
    <t>(B76)Santi, Sangthong</t>
  </si>
  <si>
    <t>−854</t>
  </si>
  <si>
    <t>(B52)Pattiya, Nunklang</t>
  </si>
  <si>
    <t>−885</t>
  </si>
  <si>
    <t>(B62)Pongtas, Sangmanee</t>
  </si>
  <si>
    <t>−952</t>
  </si>
  <si>
    <t>(B32)Lalin, Wittayaporn</t>
  </si>
  <si>
    <t>−1155</t>
  </si>
  <si>
    <t>(B66)Punyawish, Patumhirunyuksa</t>
  </si>
  <si>
    <t>−377</t>
  </si>
  <si>
    <t>(B31)Kullapavee, Chayawattharakul</t>
  </si>
  <si>
    <t>−941</t>
  </si>
  <si>
    <t>(B51)Pattasit, Pintobtang</t>
  </si>
  <si>
    <t>−1010</t>
  </si>
  <si>
    <t>(B107)Wichianchai, Khamduang</t>
  </si>
  <si>
    <t>−1012</t>
  </si>
  <si>
    <t>(B38)Nawich, Wechsuwan</t>
  </si>
  <si>
    <t>−1236</t>
  </si>
  <si>
    <t>(B20)Jakkrapop, Promnarm</t>
  </si>
  <si>
    <t>(B42)Nantawat, Srinate</t>
  </si>
  <si>
    <t>−1345</t>
  </si>
  <si>
    <t>(B67)Rapin, Peerabul</t>
  </si>
  <si>
    <t>(B6)Arthit, Markraksa</t>
  </si>
  <si>
    <t>−2869</t>
  </si>
  <si>
    <t>จำนวนเกมที่ชนะ</t>
  </si>
  <si>
    <t>คะแนนโบนัส</t>
  </si>
  <si>
    <t>คะแนนประจำสนาม 1</t>
  </si>
  <si>
    <t>คะแนนอันดับ</t>
  </si>
  <si>
    <t>นักกีฬา</t>
  </si>
  <si>
    <t>รวม</t>
  </si>
  <si>
    <t>เวลาที่เหลือ</t>
  </si>
  <si>
    <t>รวมคะแนน</t>
  </si>
  <si>
    <t>รวมเวลาที่เหลือ</t>
  </si>
  <si>
    <t>เด็กชายธรรมภพ แสงกระโทก</t>
  </si>
  <si>
    <t>โรงเรียนบ้านดอนไผ่</t>
  </si>
  <si>
    <t>เด็กชายทัศกร ชำนาญศึก</t>
  </si>
  <si>
    <t>เด็กชายภัทรพล โคตรโสภา</t>
  </si>
  <si>
    <t>เด็กชายบุญโชก ทองดี</t>
  </si>
  <si>
    <t>โรงเรียนคลองปักหลัก</t>
  </si>
  <si>
    <t>กทม.</t>
  </si>
  <si>
    <t>เด็กชายอิทธิพัทธ์ จินดาวัฒนภูมิ</t>
  </si>
  <si>
    <t>อนุบาลนครปฐม</t>
  </si>
  <si>
    <t>เด็กชายจิรโชติ สุวรรณาโค</t>
  </si>
  <si>
    <t>สาธิต มรภ.นครราชสีมา</t>
  </si>
  <si>
    <t>เด็กชายชัชนันท์ ปานสำราญ</t>
  </si>
  <si>
    <t>เด็กชายยศพล แก้วสะอาด</t>
  </si>
  <si>
    <t>เด็กชายชยกร สวมแก้ว</t>
  </si>
  <si>
    <t>เด็กชายธีรภัทร เนาวรัตน์</t>
  </si>
  <si>
    <t>เด็กชายตันติกร อริยกวินวงศ์</t>
  </si>
  <si>
    <t>เด็กชายณภัทรพงษ์ ตั้งจิตกอบบุญ</t>
  </si>
  <si>
    <t>สินชัย รุ่งแสงรัตนกุล</t>
  </si>
  <si>
    <t>พิชญะ อภิเชษฐโยธา</t>
  </si>
  <si>
    <t>จุฬาลงกรณ์มหาวิทยาลัย</t>
  </si>
  <si>
    <t>เด็กหญิงพิชญา ทิศกระโทก</t>
  </si>
  <si>
    <t>โรงเรียนโนนสูงศรีธานี</t>
  </si>
  <si>
    <t>ธนานนท์ บุญครอง</t>
  </si>
  <si>
    <t>นายสิรวิชญ์ พูลเขตร์กิจ</t>
  </si>
  <si>
    <t>โรงเรียนเทพศิรินทร์</t>
  </si>
  <si>
    <t>ยศพล ฉัตรวรรณมาศ</t>
  </si>
  <si>
    <t>เด็กชายธิติทรรศน์ เทียนกระจ่าง</t>
  </si>
  <si>
    <t>สุเมธ ชูอริยมรรค</t>
  </si>
  <si>
    <t> - </t>
  </si>
  <si>
    <t>ธวัช มหันต์เชิดชูวงศ์</t>
  </si>
  <si>
    <t>ชัญญาภัค อุดมศิริ</t>
  </si>
  <si>
    <t>มนัญชยา ภัทรมนัส</t>
  </si>
  <si>
    <t>ด.ญ.วิสสุตา ทวิชสังข์</t>
  </si>
  <si>
    <t>โรงเรียนวิสุทธรังษี</t>
  </si>
  <si>
    <t>กาญจนบุรี</t>
  </si>
  <si>
    <t>นายอิฏฐณัฎฐ์ งามจินดาสกุล</t>
  </si>
  <si>
    <t>สุพัชณี ไชยศรี</t>
  </si>
  <si>
    <t>โรงเรียนเตรียมอุดมศึกษาน้อมเกล้า</t>
  </si>
  <si>
    <t>เด็กชายธนพพัฒน์ แก้วพฤกษ์</t>
  </si>
  <si>
    <t>ชาลิสา วงศ์ทวีทอง</t>
  </si>
  <si>
    <t>เด็กชายศิวกร เศษบุบผา</t>
  </si>
  <si>
    <t>โรงเรียนสระหลวงพิทยาคม</t>
  </si>
  <si>
    <t>ด.ญ.หนึ่งฤทัย ธนะจินดานนท์</t>
  </si>
  <si>
    <t>โรงเรียนศรีวิชัยวิทยา</t>
  </si>
  <si>
    <t>เด็กชายอาชวิน กิจวัตร</t>
  </si>
  <si>
    <t>เด็กชายธรรมธร ปลั่งกลาง</t>
  </si>
  <si>
    <t>ชัญญานุช พลกำพนธ์</t>
  </si>
  <si>
    <t>นายกิตติภพ ทองเดือน</t>
  </si>
  <si>
    <t>นายสาวพีรณัฐ นุ่มน้อย</t>
  </si>
  <si>
    <t>พิชญา ฤทธิวุธ</t>
  </si>
  <si>
    <t>หอวัง</t>
  </si>
  <si>
    <t>วีระ เจริญสินทวีคูณ</t>
  </si>
  <si>
    <t>วชิรวิชญ์ พุ่มแย้ม</t>
  </si>
  <si>
    <t>โรงเรียนอัสสัมชัญสมุทรปราการ</t>
  </si>
  <si>
    <t>นางสาวอมราภรณ์ อุดมนพวงศ์</t>
  </si>
  <si>
    <t>พณิชา รัตนาธิวัฒน์</t>
  </si>
  <si>
    <t>วาริพินทุ์ อินทองสุข</t>
  </si>
  <si>
    <t>ติณห์ บุญมี</t>
  </si>
  <si>
    <t>สุภัสรา ไชยศรีจันทร์</t>
  </si>
  <si>
    <t>กรณ์ อัครานุพรพงษ์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</si>
</sst>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[$-1000000]h:mm:ss;@"/>
    <numFmt numFmtId="188" formatCode="h:mm:ss;@"/>
  </numFmts>
  <fonts count="22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6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sz val="11"/>
      <name val="Tahoma"/>
      <family val="2"/>
      <scheme val="minor"/>
    </font>
    <font>
      <b/>
      <sz val="16"/>
      <color theme="1"/>
      <name val="Angsana New"/>
      <family val="1"/>
    </font>
    <font>
      <sz val="16"/>
      <name val="Angsana New"/>
      <family val="1"/>
    </font>
    <font>
      <b/>
      <sz val="16"/>
      <name val="Angsana New"/>
      <family val="1"/>
    </font>
    <font>
      <sz val="14"/>
      <color theme="1"/>
      <name val="Tahoma"/>
      <family val="2"/>
      <scheme val="minor"/>
    </font>
    <font>
      <sz val="18"/>
      <name val="Tahoma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sz val="14"/>
      <color theme="1"/>
      <name val="Angsana New"/>
      <family val="1"/>
    </font>
    <font>
      <sz val="11"/>
      <color theme="1"/>
      <name val="Angsana New"/>
      <family val="1"/>
    </font>
    <font>
      <b/>
      <sz val="14"/>
      <color theme="1"/>
      <name val="Angsana New"/>
      <family val="1"/>
    </font>
    <font>
      <b/>
      <sz val="14"/>
      <name val="Angsana New"/>
      <family val="1"/>
    </font>
    <font>
      <b/>
      <sz val="14"/>
      <color indexed="8"/>
      <name val="Angsana New"/>
      <family val="1"/>
    </font>
    <font>
      <sz val="14"/>
      <color indexed="8"/>
      <name val="Angsana New"/>
      <family val="1"/>
    </font>
  </fonts>
  <fills count="6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5" fillId="0" borderId="0"/>
    <xf numFmtId="0" fontId="6" fillId="0" borderId="0" applyFont="0" applyFill="0" applyBorder="0" applyAlignment="0" applyProtection="0"/>
    <xf numFmtId="0" fontId="1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6" fillId="0" borderId="0" applyFont="0" applyFill="0" applyBorder="0" applyAlignment="0" applyProtection="0"/>
    <xf numFmtId="0" fontId="1" fillId="0" borderId="0"/>
    <xf numFmtId="0" fontId="5" fillId="0" borderId="0"/>
    <xf numFmtId="43" fontId="5" fillId="0" borderId="0" applyFont="0" applyFill="0" applyBorder="0" applyAlignment="0" applyProtection="0"/>
  </cellStyleXfs>
  <cellXfs count="19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/>
    <xf numFmtId="0" fontId="3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20" fontId="9" fillId="2" borderId="1" xfId="0" applyNumberFormat="1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 vertical="center"/>
    </xf>
    <xf numFmtId="20" fontId="2" fillId="4" borderId="3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0" xfId="0" applyFont="1"/>
    <xf numFmtId="187" fontId="0" fillId="0" borderId="0" xfId="0" applyNumberFormat="1"/>
    <xf numFmtId="0" fontId="13" fillId="0" borderId="0" xfId="0" applyFont="1"/>
    <xf numFmtId="0" fontId="2" fillId="0" borderId="0" xfId="0" applyFont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5" borderId="1" xfId="0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5" borderId="1" xfId="0" applyFont="1" applyFill="1" applyBorder="1"/>
    <xf numFmtId="0" fontId="2" fillId="0" borderId="1" xfId="0" applyFont="1" applyBorder="1"/>
    <xf numFmtId="0" fontId="2" fillId="5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6" fillId="5" borderId="1" xfId="1" applyFont="1" applyFill="1" applyBorder="1" applyAlignment="1">
      <alignment horizontal="center" wrapText="1"/>
    </xf>
    <xf numFmtId="0" fontId="16" fillId="5" borderId="1" xfId="1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16" fillId="4" borderId="1" xfId="1" applyFont="1" applyFill="1" applyBorder="1" applyAlignment="1">
      <alignment horizontal="center" wrapText="1"/>
    </xf>
    <xf numFmtId="0" fontId="16" fillId="4" borderId="1" xfId="1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0" xfId="0" applyFont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/>
    <xf numFmtId="0" fontId="2" fillId="0" borderId="0" xfId="0" applyFont="1"/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1" fontId="9" fillId="3" borderId="11" xfId="0" applyNumberFormat="1" applyFont="1" applyFill="1" applyBorder="1" applyAlignment="1">
      <alignment horizontal="center" vertical="center"/>
    </xf>
    <xf numFmtId="1" fontId="9" fillId="3" borderId="12" xfId="0" applyNumberFormat="1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/>
    </xf>
    <xf numFmtId="0" fontId="9" fillId="5" borderId="1" xfId="0" applyFont="1" applyFill="1" applyBorder="1"/>
    <xf numFmtId="0" fontId="9" fillId="5" borderId="5" xfId="0" applyFont="1" applyFill="1" applyBorder="1"/>
    <xf numFmtId="0" fontId="9" fillId="5" borderId="1" xfId="0" applyFont="1" applyFill="1" applyBorder="1" applyAlignment="1">
      <alignment horizontal="center"/>
    </xf>
    <xf numFmtId="0" fontId="9" fillId="5" borderId="21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left" vertical="center" wrapText="1"/>
    </xf>
    <xf numFmtId="0" fontId="9" fillId="5" borderId="25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left" vertical="center" wrapText="1"/>
    </xf>
    <xf numFmtId="0" fontId="9" fillId="5" borderId="26" xfId="0" applyFont="1" applyFill="1" applyBorder="1" applyAlignment="1">
      <alignment horizontal="center"/>
    </xf>
    <xf numFmtId="0" fontId="9" fillId="5" borderId="27" xfId="0" applyFont="1" applyFill="1" applyBorder="1" applyAlignment="1">
      <alignment horizontal="left" vertical="center" wrapText="1"/>
    </xf>
    <xf numFmtId="0" fontId="9" fillId="5" borderId="28" xfId="0" applyFont="1" applyFill="1" applyBorder="1" applyAlignment="1">
      <alignment horizontal="left" vertical="center" wrapText="1"/>
    </xf>
    <xf numFmtId="0" fontId="9" fillId="5" borderId="27" xfId="0" applyFont="1" applyFill="1" applyBorder="1" applyAlignment="1">
      <alignment horizontal="center"/>
    </xf>
    <xf numFmtId="0" fontId="9" fillId="5" borderId="31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2" fillId="4" borderId="1" xfId="0" applyFont="1" applyFill="1" applyBorder="1"/>
    <xf numFmtId="0" fontId="2" fillId="4" borderId="5" xfId="0" applyFont="1" applyFill="1" applyBorder="1"/>
    <xf numFmtId="0" fontId="2" fillId="4" borderId="5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/>
    </xf>
    <xf numFmtId="0" fontId="9" fillId="3" borderId="34" xfId="0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wrapText="1"/>
    </xf>
    <xf numFmtId="0" fontId="2" fillId="5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 wrapText="1"/>
    </xf>
    <xf numFmtId="0" fontId="2" fillId="4" borderId="1" xfId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2" fillId="5" borderId="5" xfId="0" applyFont="1" applyFill="1" applyBorder="1"/>
    <xf numFmtId="0" fontId="2" fillId="0" borderId="3" xfId="0" applyFont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1" fontId="18" fillId="3" borderId="11" xfId="0" applyNumberFormat="1" applyFont="1" applyFill="1" applyBorder="1" applyAlignment="1">
      <alignment horizontal="center" vertical="center"/>
    </xf>
    <xf numFmtId="1" fontId="18" fillId="3" borderId="12" xfId="0" applyNumberFormat="1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8" fillId="3" borderId="34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20" fillId="5" borderId="16" xfId="0" applyFont="1" applyFill="1" applyBorder="1" applyAlignment="1">
      <alignment horizontal="center" vertical="center"/>
    </xf>
    <xf numFmtId="0" fontId="20" fillId="5" borderId="17" xfId="0" applyFont="1" applyFill="1" applyBorder="1" applyAlignment="1">
      <alignment horizontal="left" vertical="center" wrapText="1"/>
    </xf>
    <xf numFmtId="0" fontId="20" fillId="5" borderId="18" xfId="0" applyFont="1" applyFill="1" applyBorder="1" applyAlignment="1">
      <alignment horizontal="left" vertical="center"/>
    </xf>
    <xf numFmtId="0" fontId="20" fillId="5" borderId="17" xfId="0" applyFont="1" applyFill="1" applyBorder="1" applyAlignment="1">
      <alignment horizontal="center" vertical="center"/>
    </xf>
    <xf numFmtId="188" fontId="18" fillId="5" borderId="19" xfId="0" applyNumberFormat="1" applyFont="1" applyFill="1" applyBorder="1" applyAlignment="1">
      <alignment horizontal="center" vertical="center"/>
    </xf>
    <xf numFmtId="0" fontId="20" fillId="5" borderId="20" xfId="0" applyFont="1" applyFill="1" applyBorder="1" applyAlignment="1">
      <alignment horizontal="center" vertical="center"/>
    </xf>
    <xf numFmtId="0" fontId="18" fillId="5" borderId="21" xfId="0" applyFont="1" applyFill="1" applyBorder="1" applyAlignment="1">
      <alignment horizontal="center" vertical="center"/>
    </xf>
    <xf numFmtId="0" fontId="20" fillId="5" borderId="22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left" vertical="center"/>
    </xf>
    <xf numFmtId="0" fontId="20" fillId="5" borderId="5" xfId="0" applyFont="1" applyFill="1" applyBorder="1" applyAlignment="1">
      <alignment horizontal="left" vertical="center"/>
    </xf>
    <xf numFmtId="188" fontId="18" fillId="5" borderId="23" xfId="0" applyNumberFormat="1" applyFont="1" applyFill="1" applyBorder="1" applyAlignment="1">
      <alignment horizontal="center" vertical="center"/>
    </xf>
    <xf numFmtId="0" fontId="20" fillId="5" borderId="24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left" vertical="center" wrapText="1"/>
    </xf>
    <xf numFmtId="0" fontId="20" fillId="5" borderId="5" xfId="0" applyFont="1" applyFill="1" applyBorder="1" applyAlignment="1">
      <alignment horizontal="left" vertical="center" wrapText="1"/>
    </xf>
    <xf numFmtId="0" fontId="20" fillId="5" borderId="26" xfId="0" applyFont="1" applyFill="1" applyBorder="1" applyAlignment="1">
      <alignment horizontal="center" vertical="center"/>
    </xf>
    <xf numFmtId="0" fontId="20" fillId="5" borderId="27" xfId="0" applyFont="1" applyFill="1" applyBorder="1" applyAlignment="1">
      <alignment horizontal="left" vertical="center" wrapText="1"/>
    </xf>
    <xf numFmtId="0" fontId="20" fillId="5" borderId="28" xfId="0" applyFont="1" applyFill="1" applyBorder="1" applyAlignment="1">
      <alignment horizontal="left" vertical="center" wrapText="1"/>
    </xf>
    <xf numFmtId="0" fontId="20" fillId="5" borderId="27" xfId="0" applyFont="1" applyFill="1" applyBorder="1" applyAlignment="1">
      <alignment horizontal="center" vertical="center"/>
    </xf>
    <xf numFmtId="188" fontId="18" fillId="5" borderId="29" xfId="0" applyNumberFormat="1" applyFont="1" applyFill="1" applyBorder="1" applyAlignment="1">
      <alignment horizontal="center" vertical="center"/>
    </xf>
    <xf numFmtId="0" fontId="20" fillId="5" borderId="30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21" fillId="0" borderId="3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6" fillId="5" borderId="1" xfId="1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188" fontId="16" fillId="0" borderId="3" xfId="0" applyNumberFormat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88" fontId="16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16" fillId="4" borderId="1" xfId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87" fontId="0" fillId="0" borderId="0" xfId="0" applyNumberFormat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88" fontId="9" fillId="5" borderId="23" xfId="0" applyNumberFormat="1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188" fontId="9" fillId="5" borderId="5" xfId="0" applyNumberFormat="1" applyFont="1" applyFill="1" applyBorder="1" applyAlignment="1">
      <alignment horizontal="center" vertical="center"/>
    </xf>
    <xf numFmtId="0" fontId="9" fillId="5" borderId="27" xfId="0" applyFont="1" applyFill="1" applyBorder="1" applyAlignment="1">
      <alignment horizontal="center" vertical="center"/>
    </xf>
    <xf numFmtId="188" fontId="9" fillId="5" borderId="29" xfId="0" applyNumberFormat="1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188" fontId="9" fillId="5" borderId="28" xfId="0" applyNumberFormat="1" applyFont="1" applyFill="1" applyBorder="1" applyAlignment="1">
      <alignment horizontal="center" vertical="center"/>
    </xf>
    <xf numFmtId="188" fontId="2" fillId="0" borderId="33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88" fontId="2" fillId="0" borderId="3" xfId="0" applyNumberFormat="1" applyFont="1" applyBorder="1" applyAlignment="1">
      <alignment horizontal="center" vertical="center"/>
    </xf>
    <xf numFmtId="188" fontId="2" fillId="0" borderId="23" xfId="0" applyNumberFormat="1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188" fontId="2" fillId="0" borderId="1" xfId="0" applyNumberFormat="1" applyFont="1" applyBorder="1" applyAlignment="1">
      <alignment horizontal="center" vertical="center"/>
    </xf>
    <xf numFmtId="188" fontId="2" fillId="4" borderId="23" xfId="0" applyNumberFormat="1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9" fillId="5" borderId="24" xfId="0" applyFont="1" applyFill="1" applyBorder="1" applyAlignment="1">
      <alignment horizontal="center" vertical="center"/>
    </xf>
    <xf numFmtId="0" fontId="9" fillId="5" borderId="3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1">
    <cellStyle name="Comma 2" xfId="10" xr:uid="{00000000-0005-0000-0000-000000000000}"/>
    <cellStyle name="Comma 2 2" xfId="2" xr:uid="{00000000-0005-0000-0000-000001000000}"/>
    <cellStyle name="Comma 2 3" xfId="7" xr:uid="{00000000-0005-0000-0000-000002000000}"/>
    <cellStyle name="Normal" xfId="0" builtinId="0"/>
    <cellStyle name="Normal 2" xfId="1" xr:uid="{00000000-0005-0000-0000-000004000000}"/>
    <cellStyle name="Normal 2 2" xfId="3" xr:uid="{00000000-0005-0000-0000-000005000000}"/>
    <cellStyle name="Normal 2 3" xfId="8" xr:uid="{00000000-0005-0000-0000-000006000000}"/>
    <cellStyle name="Normal 3" xfId="6" xr:uid="{00000000-0005-0000-0000-000007000000}"/>
    <cellStyle name="Normal 4" xfId="9" xr:uid="{00000000-0005-0000-0000-000008000000}"/>
    <cellStyle name="เครื่องหมายจุลภาค 2" xfId="4" xr:uid="{00000000-0005-0000-0000-000009000000}"/>
    <cellStyle name="ปกติ 2" xfId="5" xr:uid="{00000000-0005-0000-0000-00000A000000}"/>
  </cellStyles>
  <dxfs count="0"/>
  <tableStyles count="0" defaultTableStyle="TableStyleMedium2" defaultPivotStyle="PivotStyleLight16"/>
  <colors>
    <mruColors>
      <color rgb="FFFF6600"/>
      <color rgb="FFEA8B00"/>
      <color rgb="FFFFCC66"/>
      <color rgb="FFFF9933"/>
      <color rgb="FFFFC775"/>
      <color rgb="FFFFDDAB"/>
      <color rgb="FFFFE3AB"/>
      <color rgb="FFFF9966"/>
      <color rgb="FFF1FB75"/>
      <color rgb="FFE8F8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26"/>
  <sheetViews>
    <sheetView tabSelected="1" topLeftCell="A10" workbookViewId="0">
      <selection activeCell="C24" sqref="C24"/>
    </sheetView>
  </sheetViews>
  <sheetFormatPr defaultColWidth="9.125" defaultRowHeight="14.25" x14ac:dyDescent="0.2"/>
  <cols>
    <col min="1" max="1" width="8.625" customWidth="1"/>
    <col min="2" max="3" width="25.625" style="4" customWidth="1"/>
    <col min="4" max="4" width="35.625" style="4" customWidth="1"/>
    <col min="5" max="5" width="15.625" style="4" customWidth="1"/>
    <col min="6" max="7" width="8.625" customWidth="1"/>
    <col min="8" max="8" width="12.625" customWidth="1"/>
    <col min="9" max="9" width="14.125" bestFit="1" customWidth="1"/>
    <col min="10" max="10" width="17.375" bestFit="1" customWidth="1"/>
    <col min="11" max="11" width="13.875" bestFit="1" customWidth="1"/>
    <col min="12" max="12" width="22" bestFit="1" customWidth="1"/>
  </cols>
  <sheetData>
    <row r="1" spans="1:12" ht="34.5" x14ac:dyDescent="0.2">
      <c r="A1" s="163" t="s">
        <v>31</v>
      </c>
      <c r="B1" s="163"/>
      <c r="C1" s="163"/>
      <c r="D1" s="163"/>
      <c r="E1" s="163"/>
      <c r="F1" s="163"/>
      <c r="G1" s="163"/>
      <c r="H1" s="163"/>
    </row>
    <row r="2" spans="1:12" ht="34.5" x14ac:dyDescent="0.2">
      <c r="A2" s="163" t="s">
        <v>32</v>
      </c>
      <c r="B2" s="163"/>
      <c r="C2" s="163"/>
      <c r="D2" s="163"/>
      <c r="E2" s="163"/>
      <c r="F2" s="163"/>
      <c r="G2" s="163"/>
      <c r="H2" s="163"/>
    </row>
    <row r="3" spans="1:12" ht="34.5" x14ac:dyDescent="0.2">
      <c r="A3" s="164" t="s">
        <v>25</v>
      </c>
      <c r="B3" s="164"/>
      <c r="C3" s="164"/>
      <c r="D3" s="164"/>
      <c r="E3" s="164"/>
      <c r="F3" s="164"/>
      <c r="G3" s="164"/>
      <c r="H3" s="164"/>
    </row>
    <row r="4" spans="1:12" ht="26.1" customHeight="1" x14ac:dyDescent="0.5">
      <c r="A4" s="21" t="s">
        <v>0</v>
      </c>
      <c r="B4" s="21" t="s">
        <v>1</v>
      </c>
      <c r="C4" s="21" t="s">
        <v>1</v>
      </c>
      <c r="D4" s="21" t="s">
        <v>5</v>
      </c>
      <c r="E4" s="21" t="s">
        <v>6</v>
      </c>
      <c r="F4" s="21" t="s">
        <v>2</v>
      </c>
      <c r="G4" s="21" t="s">
        <v>3</v>
      </c>
      <c r="H4" s="21" t="s">
        <v>4</v>
      </c>
      <c r="I4" s="40" t="s">
        <v>672</v>
      </c>
      <c r="J4" s="40" t="s">
        <v>669</v>
      </c>
      <c r="K4" s="40" t="s">
        <v>670</v>
      </c>
      <c r="L4" s="41" t="s">
        <v>671</v>
      </c>
    </row>
    <row r="5" spans="1:12" s="48" customFormat="1" ht="21" x14ac:dyDescent="0.45">
      <c r="A5" s="44">
        <v>1</v>
      </c>
      <c r="B5" s="44" t="s">
        <v>95</v>
      </c>
      <c r="C5" s="44" t="s">
        <v>96</v>
      </c>
      <c r="D5" s="44" t="s">
        <v>97</v>
      </c>
      <c r="E5" s="44" t="s">
        <v>73</v>
      </c>
      <c r="F5" s="165" t="s">
        <v>161</v>
      </c>
      <c r="G5" s="166"/>
      <c r="H5" s="167"/>
      <c r="I5" s="42">
        <v>100</v>
      </c>
      <c r="J5" s="43">
        <v>6</v>
      </c>
      <c r="K5" s="44">
        <v>5</v>
      </c>
      <c r="L5" s="44">
        <f>I5+J5+K5</f>
        <v>111</v>
      </c>
    </row>
    <row r="6" spans="1:12" s="48" customFormat="1" ht="21" x14ac:dyDescent="0.45">
      <c r="A6" s="44">
        <v>2</v>
      </c>
      <c r="B6" s="44" t="s">
        <v>98</v>
      </c>
      <c r="C6" s="44"/>
      <c r="D6" s="44" t="s">
        <v>99</v>
      </c>
      <c r="E6" s="44" t="s">
        <v>100</v>
      </c>
      <c r="F6" s="168"/>
      <c r="G6" s="169"/>
      <c r="H6" s="170"/>
      <c r="I6" s="42">
        <v>97</v>
      </c>
      <c r="J6" s="43">
        <v>4</v>
      </c>
      <c r="K6" s="44">
        <v>0</v>
      </c>
      <c r="L6" s="44">
        <f t="shared" ref="L6:L26" si="0">I6+J6+K6</f>
        <v>101</v>
      </c>
    </row>
    <row r="7" spans="1:12" s="48" customFormat="1" ht="21" x14ac:dyDescent="0.45">
      <c r="A7" s="47">
        <v>3</v>
      </c>
      <c r="B7" s="47" t="s">
        <v>101</v>
      </c>
      <c r="C7" s="47"/>
      <c r="D7" s="47" t="s">
        <v>99</v>
      </c>
      <c r="E7" s="47" t="s">
        <v>100</v>
      </c>
      <c r="F7" s="49">
        <v>4</v>
      </c>
      <c r="G7" s="49">
        <f t="shared" ref="G7:G26" si="1">6-F7</f>
        <v>2</v>
      </c>
      <c r="H7" s="49">
        <v>219</v>
      </c>
      <c r="I7" s="45">
        <v>95</v>
      </c>
      <c r="J7" s="46">
        <f>F7</f>
        <v>4</v>
      </c>
      <c r="K7" s="47">
        <v>0</v>
      </c>
      <c r="L7" s="47">
        <f t="shared" si="0"/>
        <v>99</v>
      </c>
    </row>
    <row r="8" spans="1:12" s="48" customFormat="1" ht="21" x14ac:dyDescent="0.45">
      <c r="A8" s="47">
        <v>4</v>
      </c>
      <c r="B8" s="47" t="s">
        <v>102</v>
      </c>
      <c r="C8" s="47" t="s">
        <v>103</v>
      </c>
      <c r="D8" s="47" t="s">
        <v>104</v>
      </c>
      <c r="E8" s="47" t="s">
        <v>73</v>
      </c>
      <c r="F8" s="49">
        <v>4</v>
      </c>
      <c r="G8" s="49">
        <f t="shared" si="1"/>
        <v>2</v>
      </c>
      <c r="H8" s="49">
        <v>151</v>
      </c>
      <c r="I8" s="45">
        <v>94</v>
      </c>
      <c r="J8" s="46">
        <f t="shared" ref="J8:J26" si="2">F8</f>
        <v>4</v>
      </c>
      <c r="K8" s="47">
        <v>0</v>
      </c>
      <c r="L8" s="47">
        <f t="shared" si="0"/>
        <v>98</v>
      </c>
    </row>
    <row r="9" spans="1:12" s="48" customFormat="1" ht="21" x14ac:dyDescent="0.45">
      <c r="A9" s="47">
        <v>5</v>
      </c>
      <c r="B9" s="50" t="s">
        <v>105</v>
      </c>
      <c r="C9" s="50" t="s">
        <v>106</v>
      </c>
      <c r="D9" s="50" t="s">
        <v>107</v>
      </c>
      <c r="E9" s="50" t="s">
        <v>108</v>
      </c>
      <c r="F9" s="49">
        <v>4</v>
      </c>
      <c r="G9" s="49">
        <f t="shared" si="1"/>
        <v>2</v>
      </c>
      <c r="H9" s="49">
        <v>17</v>
      </c>
      <c r="I9" s="45">
        <v>93</v>
      </c>
      <c r="J9" s="46">
        <f t="shared" si="2"/>
        <v>4</v>
      </c>
      <c r="K9" s="47">
        <v>0</v>
      </c>
      <c r="L9" s="47">
        <f t="shared" si="0"/>
        <v>97</v>
      </c>
    </row>
    <row r="10" spans="1:12" s="48" customFormat="1" ht="21" x14ac:dyDescent="0.45">
      <c r="A10" s="47">
        <v>6</v>
      </c>
      <c r="B10" s="47" t="s">
        <v>109</v>
      </c>
      <c r="C10" s="47"/>
      <c r="D10" s="47" t="s">
        <v>99</v>
      </c>
      <c r="E10" s="47" t="s">
        <v>100</v>
      </c>
      <c r="F10" s="49">
        <v>4</v>
      </c>
      <c r="G10" s="49">
        <f t="shared" si="1"/>
        <v>2</v>
      </c>
      <c r="H10" s="49">
        <v>-16</v>
      </c>
      <c r="I10" s="45">
        <v>92</v>
      </c>
      <c r="J10" s="46">
        <f t="shared" si="2"/>
        <v>4</v>
      </c>
      <c r="K10" s="47">
        <v>0</v>
      </c>
      <c r="L10" s="47">
        <f t="shared" si="0"/>
        <v>96</v>
      </c>
    </row>
    <row r="11" spans="1:12" s="48" customFormat="1" ht="21" x14ac:dyDescent="0.45">
      <c r="A11" s="47">
        <v>7</v>
      </c>
      <c r="B11" s="47" t="s">
        <v>110</v>
      </c>
      <c r="C11" s="47"/>
      <c r="D11" s="47" t="s">
        <v>99</v>
      </c>
      <c r="E11" s="47" t="s">
        <v>100</v>
      </c>
      <c r="F11" s="49">
        <v>4</v>
      </c>
      <c r="G11" s="49">
        <f t="shared" si="1"/>
        <v>2</v>
      </c>
      <c r="H11" s="49">
        <v>-18</v>
      </c>
      <c r="I11" s="45">
        <v>91</v>
      </c>
      <c r="J11" s="46">
        <f t="shared" si="2"/>
        <v>4</v>
      </c>
      <c r="K11" s="47">
        <v>0</v>
      </c>
      <c r="L11" s="47">
        <f t="shared" si="0"/>
        <v>95</v>
      </c>
    </row>
    <row r="12" spans="1:12" s="48" customFormat="1" ht="21" x14ac:dyDescent="0.45">
      <c r="A12" s="47">
        <v>8</v>
      </c>
      <c r="B12" s="47" t="s">
        <v>111</v>
      </c>
      <c r="C12" s="47" t="s">
        <v>112</v>
      </c>
      <c r="D12" s="47" t="s">
        <v>113</v>
      </c>
      <c r="E12" s="47" t="s">
        <v>73</v>
      </c>
      <c r="F12" s="49">
        <v>4</v>
      </c>
      <c r="G12" s="49">
        <f t="shared" si="1"/>
        <v>2</v>
      </c>
      <c r="H12" s="49">
        <v>-107</v>
      </c>
      <c r="I12" s="45">
        <v>90</v>
      </c>
      <c r="J12" s="46">
        <f t="shared" si="2"/>
        <v>4</v>
      </c>
      <c r="K12" s="47">
        <v>0</v>
      </c>
      <c r="L12" s="47">
        <f t="shared" si="0"/>
        <v>94</v>
      </c>
    </row>
    <row r="13" spans="1:12" s="48" customFormat="1" ht="21" x14ac:dyDescent="0.45">
      <c r="A13" s="47">
        <v>9</v>
      </c>
      <c r="B13" s="47" t="s">
        <v>114</v>
      </c>
      <c r="C13" s="47" t="s">
        <v>115</v>
      </c>
      <c r="D13" s="47" t="s">
        <v>116</v>
      </c>
      <c r="E13" s="47" t="s">
        <v>73</v>
      </c>
      <c r="F13" s="49">
        <v>3</v>
      </c>
      <c r="G13" s="49">
        <f t="shared" si="1"/>
        <v>3</v>
      </c>
      <c r="H13" s="49">
        <v>152</v>
      </c>
      <c r="I13" s="45">
        <v>89</v>
      </c>
      <c r="J13" s="46">
        <f t="shared" si="2"/>
        <v>3</v>
      </c>
      <c r="K13" s="47">
        <v>0</v>
      </c>
      <c r="L13" s="47">
        <f t="shared" si="0"/>
        <v>92</v>
      </c>
    </row>
    <row r="14" spans="1:12" s="48" customFormat="1" ht="21" x14ac:dyDescent="0.45">
      <c r="A14" s="47">
        <v>10</v>
      </c>
      <c r="B14" s="47" t="s">
        <v>117</v>
      </c>
      <c r="C14" s="47"/>
      <c r="D14" s="47" t="s">
        <v>99</v>
      </c>
      <c r="E14" s="47" t="s">
        <v>100</v>
      </c>
      <c r="F14" s="49">
        <v>3</v>
      </c>
      <c r="G14" s="49">
        <f t="shared" si="1"/>
        <v>3</v>
      </c>
      <c r="H14" s="49">
        <v>98</v>
      </c>
      <c r="I14" s="45">
        <v>88</v>
      </c>
      <c r="J14" s="46">
        <f t="shared" si="2"/>
        <v>3</v>
      </c>
      <c r="K14" s="47">
        <v>0</v>
      </c>
      <c r="L14" s="47">
        <f t="shared" si="0"/>
        <v>91</v>
      </c>
    </row>
    <row r="15" spans="1:12" s="48" customFormat="1" ht="21" x14ac:dyDescent="0.45">
      <c r="A15" s="47">
        <v>11</v>
      </c>
      <c r="B15" s="47" t="s">
        <v>118</v>
      </c>
      <c r="C15" s="47" t="s">
        <v>119</v>
      </c>
      <c r="D15" s="47" t="s">
        <v>120</v>
      </c>
      <c r="E15" s="47" t="s">
        <v>73</v>
      </c>
      <c r="F15" s="49">
        <v>3</v>
      </c>
      <c r="G15" s="49">
        <f t="shared" si="1"/>
        <v>3</v>
      </c>
      <c r="H15" s="49">
        <v>61</v>
      </c>
      <c r="I15" s="45">
        <v>87</v>
      </c>
      <c r="J15" s="46">
        <f t="shared" si="2"/>
        <v>3</v>
      </c>
      <c r="K15" s="47">
        <v>0</v>
      </c>
      <c r="L15" s="47">
        <f t="shared" si="0"/>
        <v>90</v>
      </c>
    </row>
    <row r="16" spans="1:12" s="48" customFormat="1" ht="21" x14ac:dyDescent="0.45">
      <c r="A16" s="47">
        <v>12</v>
      </c>
      <c r="B16" s="47" t="s">
        <v>121</v>
      </c>
      <c r="C16" s="47" t="s">
        <v>122</v>
      </c>
      <c r="D16" s="47" t="s">
        <v>123</v>
      </c>
      <c r="E16" s="47" t="s">
        <v>73</v>
      </c>
      <c r="F16" s="49">
        <v>3</v>
      </c>
      <c r="G16" s="49">
        <f t="shared" si="1"/>
        <v>3</v>
      </c>
      <c r="H16" s="49">
        <v>20</v>
      </c>
      <c r="I16" s="46">
        <v>87</v>
      </c>
      <c r="J16" s="46">
        <f t="shared" si="2"/>
        <v>3</v>
      </c>
      <c r="K16" s="47">
        <v>0</v>
      </c>
      <c r="L16" s="47">
        <f t="shared" si="0"/>
        <v>90</v>
      </c>
    </row>
    <row r="17" spans="1:12" s="48" customFormat="1" ht="21" x14ac:dyDescent="0.45">
      <c r="A17" s="47">
        <v>13</v>
      </c>
      <c r="B17" s="47" t="s">
        <v>124</v>
      </c>
      <c r="C17" s="47"/>
      <c r="D17" s="47" t="s">
        <v>113</v>
      </c>
      <c r="E17" s="47" t="s">
        <v>73</v>
      </c>
      <c r="F17" s="49">
        <v>3</v>
      </c>
      <c r="G17" s="49">
        <f t="shared" si="1"/>
        <v>3</v>
      </c>
      <c r="H17" s="49">
        <v>-63</v>
      </c>
      <c r="I17" s="46">
        <v>87</v>
      </c>
      <c r="J17" s="46">
        <f t="shared" si="2"/>
        <v>3</v>
      </c>
      <c r="K17" s="47">
        <v>0</v>
      </c>
      <c r="L17" s="47">
        <f t="shared" si="0"/>
        <v>90</v>
      </c>
    </row>
    <row r="18" spans="1:12" s="48" customFormat="1" ht="21" x14ac:dyDescent="0.45">
      <c r="A18" s="47">
        <v>14</v>
      </c>
      <c r="B18" s="50" t="s">
        <v>125</v>
      </c>
      <c r="C18" s="50"/>
      <c r="D18" s="50" t="s">
        <v>126</v>
      </c>
      <c r="E18" s="50" t="s">
        <v>127</v>
      </c>
      <c r="F18" s="49">
        <v>3</v>
      </c>
      <c r="G18" s="49">
        <f t="shared" si="1"/>
        <v>3</v>
      </c>
      <c r="H18" s="49">
        <v>-76</v>
      </c>
      <c r="I18" s="46">
        <v>87</v>
      </c>
      <c r="J18" s="46">
        <f t="shared" si="2"/>
        <v>3</v>
      </c>
      <c r="K18" s="47">
        <v>0</v>
      </c>
      <c r="L18" s="47">
        <f t="shared" si="0"/>
        <v>90</v>
      </c>
    </row>
    <row r="19" spans="1:12" s="48" customFormat="1" ht="21" x14ac:dyDescent="0.45">
      <c r="A19" s="47">
        <v>15</v>
      </c>
      <c r="B19" s="47" t="s">
        <v>128</v>
      </c>
      <c r="C19" s="47" t="s">
        <v>129</v>
      </c>
      <c r="D19" s="47" t="s">
        <v>130</v>
      </c>
      <c r="E19" s="47" t="s">
        <v>73</v>
      </c>
      <c r="F19" s="50">
        <v>2</v>
      </c>
      <c r="G19" s="49">
        <f t="shared" si="1"/>
        <v>4</v>
      </c>
      <c r="H19" s="50">
        <v>32</v>
      </c>
      <c r="I19" s="45">
        <v>87</v>
      </c>
      <c r="J19" s="46">
        <f t="shared" si="2"/>
        <v>2</v>
      </c>
      <c r="K19" s="47">
        <v>0</v>
      </c>
      <c r="L19" s="47">
        <f t="shared" si="0"/>
        <v>89</v>
      </c>
    </row>
    <row r="20" spans="1:12" s="48" customFormat="1" ht="21" x14ac:dyDescent="0.45">
      <c r="A20" s="47">
        <v>16</v>
      </c>
      <c r="B20" s="47" t="s">
        <v>131</v>
      </c>
      <c r="C20" s="47"/>
      <c r="D20" s="47" t="s">
        <v>99</v>
      </c>
      <c r="E20" s="47" t="s">
        <v>100</v>
      </c>
      <c r="F20" s="50">
        <v>2</v>
      </c>
      <c r="G20" s="49">
        <f t="shared" si="1"/>
        <v>4</v>
      </c>
      <c r="H20" s="50">
        <v>-62</v>
      </c>
      <c r="I20" s="45">
        <v>86</v>
      </c>
      <c r="J20" s="46">
        <f t="shared" si="2"/>
        <v>2</v>
      </c>
      <c r="K20" s="47">
        <v>0</v>
      </c>
      <c r="L20" s="47">
        <f t="shared" si="0"/>
        <v>88</v>
      </c>
    </row>
    <row r="21" spans="1:12" s="48" customFormat="1" ht="21" x14ac:dyDescent="0.45">
      <c r="A21" s="47">
        <v>17</v>
      </c>
      <c r="B21" s="50" t="s">
        <v>132</v>
      </c>
      <c r="C21" s="50"/>
      <c r="D21" s="50" t="s">
        <v>78</v>
      </c>
      <c r="E21" s="50" t="s">
        <v>79</v>
      </c>
      <c r="F21" s="50">
        <v>2</v>
      </c>
      <c r="G21" s="49">
        <f t="shared" si="1"/>
        <v>4</v>
      </c>
      <c r="H21" s="50">
        <v>-87</v>
      </c>
      <c r="I21" s="45">
        <v>86</v>
      </c>
      <c r="J21" s="46">
        <f t="shared" si="2"/>
        <v>2</v>
      </c>
      <c r="K21" s="47">
        <v>0</v>
      </c>
      <c r="L21" s="47">
        <f t="shared" si="0"/>
        <v>88</v>
      </c>
    </row>
    <row r="22" spans="1:12" s="48" customFormat="1" ht="21" x14ac:dyDescent="0.45">
      <c r="A22" s="47">
        <v>18</v>
      </c>
      <c r="B22" s="47" t="s">
        <v>133</v>
      </c>
      <c r="C22" s="47"/>
      <c r="D22" s="47" t="s">
        <v>99</v>
      </c>
      <c r="E22" s="47" t="s">
        <v>100</v>
      </c>
      <c r="F22" s="50">
        <v>2</v>
      </c>
      <c r="G22" s="49">
        <f t="shared" si="1"/>
        <v>4</v>
      </c>
      <c r="H22" s="50">
        <v>-107</v>
      </c>
      <c r="I22" s="45">
        <v>86</v>
      </c>
      <c r="J22" s="46">
        <f t="shared" si="2"/>
        <v>2</v>
      </c>
      <c r="K22" s="47">
        <v>0</v>
      </c>
      <c r="L22" s="47">
        <f t="shared" si="0"/>
        <v>88</v>
      </c>
    </row>
    <row r="23" spans="1:12" s="48" customFormat="1" ht="21" x14ac:dyDescent="0.45">
      <c r="A23" s="47">
        <v>19</v>
      </c>
      <c r="B23" s="47" t="s">
        <v>134</v>
      </c>
      <c r="C23" s="47" t="s">
        <v>737</v>
      </c>
      <c r="D23" s="47" t="s">
        <v>135</v>
      </c>
      <c r="E23" s="47" t="s">
        <v>73</v>
      </c>
      <c r="F23" s="50">
        <v>2</v>
      </c>
      <c r="G23" s="49">
        <f t="shared" si="1"/>
        <v>4</v>
      </c>
      <c r="H23" s="50">
        <v>-180</v>
      </c>
      <c r="I23" s="45">
        <v>86</v>
      </c>
      <c r="J23" s="46">
        <f t="shared" si="2"/>
        <v>2</v>
      </c>
      <c r="K23" s="47">
        <v>0</v>
      </c>
      <c r="L23" s="47">
        <f t="shared" si="0"/>
        <v>88</v>
      </c>
    </row>
    <row r="24" spans="1:12" s="48" customFormat="1" ht="21" x14ac:dyDescent="0.45">
      <c r="A24" s="47">
        <v>20</v>
      </c>
      <c r="B24" s="47" t="s">
        <v>136</v>
      </c>
      <c r="C24" s="47" t="s">
        <v>137</v>
      </c>
      <c r="D24" s="47" t="s">
        <v>99</v>
      </c>
      <c r="E24" s="47" t="s">
        <v>100</v>
      </c>
      <c r="F24" s="50">
        <v>2</v>
      </c>
      <c r="G24" s="49">
        <f t="shared" si="1"/>
        <v>4</v>
      </c>
      <c r="H24" s="50">
        <v>-218</v>
      </c>
      <c r="I24" s="45">
        <v>86</v>
      </c>
      <c r="J24" s="46">
        <f t="shared" si="2"/>
        <v>2</v>
      </c>
      <c r="K24" s="47">
        <v>0</v>
      </c>
      <c r="L24" s="47">
        <f t="shared" si="0"/>
        <v>88</v>
      </c>
    </row>
    <row r="25" spans="1:12" s="48" customFormat="1" ht="21" x14ac:dyDescent="0.45">
      <c r="A25" s="47">
        <v>21</v>
      </c>
      <c r="B25" s="47" t="s">
        <v>138</v>
      </c>
      <c r="C25" s="47"/>
      <c r="D25" s="47" t="s">
        <v>113</v>
      </c>
      <c r="E25" s="47" t="s">
        <v>73</v>
      </c>
      <c r="F25" s="50">
        <v>1</v>
      </c>
      <c r="G25" s="49">
        <f t="shared" si="1"/>
        <v>5</v>
      </c>
      <c r="H25" s="50">
        <v>-261</v>
      </c>
      <c r="I25" s="45">
        <v>85</v>
      </c>
      <c r="J25" s="46">
        <f t="shared" si="2"/>
        <v>1</v>
      </c>
      <c r="K25" s="47">
        <v>0</v>
      </c>
      <c r="L25" s="47">
        <f t="shared" si="0"/>
        <v>86</v>
      </c>
    </row>
    <row r="26" spans="1:12" s="48" customFormat="1" ht="21" x14ac:dyDescent="0.45">
      <c r="A26" s="47">
        <v>22</v>
      </c>
      <c r="B26" s="47" t="s">
        <v>139</v>
      </c>
      <c r="C26" s="47"/>
      <c r="D26" s="47" t="s">
        <v>140</v>
      </c>
      <c r="E26" s="47" t="s">
        <v>73</v>
      </c>
      <c r="F26" s="50">
        <v>1</v>
      </c>
      <c r="G26" s="49">
        <f t="shared" si="1"/>
        <v>5</v>
      </c>
      <c r="H26" s="50">
        <v>-264</v>
      </c>
      <c r="I26" s="45">
        <v>85</v>
      </c>
      <c r="J26" s="46">
        <f t="shared" si="2"/>
        <v>1</v>
      </c>
      <c r="K26" s="47">
        <v>0</v>
      </c>
      <c r="L26" s="47">
        <f t="shared" si="0"/>
        <v>86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L45"/>
  <sheetViews>
    <sheetView workbookViewId="0">
      <selection activeCell="C6" sqref="C6"/>
    </sheetView>
  </sheetViews>
  <sheetFormatPr defaultRowHeight="14.25" x14ac:dyDescent="0.2"/>
  <cols>
    <col min="1" max="1" width="8.625" customWidth="1"/>
    <col min="2" max="2" width="25.625" customWidth="1"/>
    <col min="3" max="3" width="25.625" style="20" customWidth="1"/>
    <col min="4" max="4" width="40.75" customWidth="1"/>
    <col min="5" max="5" width="15.625" customWidth="1"/>
    <col min="6" max="7" width="8.625" customWidth="1"/>
    <col min="8" max="8" width="12.625" customWidth="1"/>
    <col min="9" max="9" width="11.5" customWidth="1"/>
    <col min="10" max="10" width="14" customWidth="1"/>
    <col min="11" max="11" width="11.125" customWidth="1"/>
    <col min="12" max="12" width="16.5" bestFit="1" customWidth="1"/>
  </cols>
  <sheetData>
    <row r="1" spans="1:12" ht="34.5" x14ac:dyDescent="0.7">
      <c r="A1" s="171" t="s">
        <v>31</v>
      </c>
      <c r="B1" s="171"/>
      <c r="C1" s="171"/>
      <c r="D1" s="171"/>
      <c r="E1" s="171"/>
      <c r="F1" s="171"/>
      <c r="G1" s="171"/>
      <c r="H1" s="171"/>
    </row>
    <row r="2" spans="1:12" ht="34.5" x14ac:dyDescent="0.7">
      <c r="A2" s="171" t="s">
        <v>32</v>
      </c>
      <c r="B2" s="171"/>
      <c r="C2" s="171"/>
      <c r="D2" s="171"/>
      <c r="E2" s="171"/>
      <c r="F2" s="171"/>
      <c r="G2" s="171"/>
      <c r="H2" s="171"/>
    </row>
    <row r="3" spans="1:12" ht="34.5" x14ac:dyDescent="0.7">
      <c r="A3" s="172" t="s">
        <v>8</v>
      </c>
      <c r="B3" s="172"/>
      <c r="C3" s="172"/>
      <c r="D3" s="172"/>
      <c r="E3" s="172"/>
      <c r="F3" s="172"/>
      <c r="G3" s="172"/>
      <c r="H3" s="172"/>
    </row>
    <row r="4" spans="1:12" ht="26.1" customHeight="1" x14ac:dyDescent="0.5">
      <c r="A4" s="3" t="s">
        <v>0</v>
      </c>
      <c r="B4" s="3" t="s">
        <v>1</v>
      </c>
      <c r="C4" s="3" t="s">
        <v>1</v>
      </c>
      <c r="D4" s="3" t="s">
        <v>5</v>
      </c>
      <c r="E4" s="3" t="s">
        <v>6</v>
      </c>
      <c r="F4" s="3" t="s">
        <v>2</v>
      </c>
      <c r="G4" s="3" t="s">
        <v>3</v>
      </c>
      <c r="H4" s="3" t="s">
        <v>4</v>
      </c>
      <c r="I4" s="40" t="s">
        <v>672</v>
      </c>
      <c r="J4" s="40" t="s">
        <v>669</v>
      </c>
      <c r="K4" s="40" t="s">
        <v>670</v>
      </c>
      <c r="L4" s="41" t="s">
        <v>671</v>
      </c>
    </row>
    <row r="5" spans="1:12" ht="23.25" x14ac:dyDescent="0.5">
      <c r="A5" s="27">
        <v>1</v>
      </c>
      <c r="B5" s="35" t="s">
        <v>214</v>
      </c>
      <c r="C5" s="35"/>
      <c r="D5" s="35" t="s">
        <v>215</v>
      </c>
      <c r="E5" s="35" t="s">
        <v>182</v>
      </c>
      <c r="F5" s="173" t="s">
        <v>161</v>
      </c>
      <c r="G5" s="174"/>
      <c r="H5" s="175"/>
      <c r="I5" s="42">
        <v>100</v>
      </c>
      <c r="J5" s="43">
        <v>8</v>
      </c>
      <c r="K5" s="44">
        <v>0</v>
      </c>
      <c r="L5" s="44">
        <f>I5+J5+K5</f>
        <v>108</v>
      </c>
    </row>
    <row r="6" spans="1:12" ht="23.25" x14ac:dyDescent="0.5">
      <c r="A6" s="27">
        <v>2</v>
      </c>
      <c r="B6" s="35" t="s">
        <v>216</v>
      </c>
      <c r="C6" s="35" t="s">
        <v>217</v>
      </c>
      <c r="D6" s="35" t="s">
        <v>218</v>
      </c>
      <c r="E6" s="35" t="s">
        <v>100</v>
      </c>
      <c r="F6" s="176"/>
      <c r="G6" s="177"/>
      <c r="H6" s="178"/>
      <c r="I6" s="42">
        <v>97</v>
      </c>
      <c r="J6" s="43">
        <v>8</v>
      </c>
      <c r="K6" s="44">
        <v>0</v>
      </c>
      <c r="L6" s="44">
        <f t="shared" ref="L6:L26" si="0">I6+J6+K6</f>
        <v>105</v>
      </c>
    </row>
    <row r="7" spans="1:12" ht="23.25" x14ac:dyDescent="0.5">
      <c r="A7" s="7">
        <v>3</v>
      </c>
      <c r="B7" s="36" t="s">
        <v>219</v>
      </c>
      <c r="C7" s="36"/>
      <c r="D7" s="36" t="s">
        <v>220</v>
      </c>
      <c r="E7" s="36" t="s">
        <v>100</v>
      </c>
      <c r="F7" s="1">
        <v>7</v>
      </c>
      <c r="G7" s="1">
        <v>3</v>
      </c>
      <c r="H7" s="1">
        <v>1171</v>
      </c>
      <c r="I7" s="45">
        <v>95</v>
      </c>
      <c r="J7" s="46">
        <f>F7</f>
        <v>7</v>
      </c>
      <c r="K7" s="47">
        <v>0</v>
      </c>
      <c r="L7" s="47">
        <f t="shared" si="0"/>
        <v>102</v>
      </c>
    </row>
    <row r="8" spans="1:12" ht="23.25" x14ac:dyDescent="0.5">
      <c r="A8" s="7">
        <v>4</v>
      </c>
      <c r="B8" s="36" t="s">
        <v>221</v>
      </c>
      <c r="C8" s="36" t="s">
        <v>222</v>
      </c>
      <c r="D8" s="36" t="s">
        <v>215</v>
      </c>
      <c r="E8" s="36" t="s">
        <v>182</v>
      </c>
      <c r="F8" s="1">
        <v>7</v>
      </c>
      <c r="G8" s="1">
        <v>3</v>
      </c>
      <c r="H8" s="1">
        <v>880</v>
      </c>
      <c r="I8" s="45">
        <v>94</v>
      </c>
      <c r="J8" s="46">
        <f t="shared" ref="J8:J26" si="1">F8</f>
        <v>7</v>
      </c>
      <c r="K8" s="47">
        <v>0</v>
      </c>
      <c r="L8" s="47">
        <f t="shared" si="0"/>
        <v>101</v>
      </c>
    </row>
    <row r="9" spans="1:12" ht="23.25" x14ac:dyDescent="0.5">
      <c r="A9" s="7">
        <v>5</v>
      </c>
      <c r="B9" s="36" t="s">
        <v>223</v>
      </c>
      <c r="C9" s="36"/>
      <c r="D9" s="36" t="s">
        <v>224</v>
      </c>
      <c r="E9" s="36" t="s">
        <v>73</v>
      </c>
      <c r="F9" s="1">
        <v>7</v>
      </c>
      <c r="G9" s="1">
        <v>3</v>
      </c>
      <c r="H9" s="1">
        <v>635</v>
      </c>
      <c r="I9" s="45">
        <v>93</v>
      </c>
      <c r="J9" s="46">
        <f t="shared" si="1"/>
        <v>7</v>
      </c>
      <c r="K9" s="47">
        <v>0</v>
      </c>
      <c r="L9" s="47">
        <f t="shared" si="0"/>
        <v>100</v>
      </c>
    </row>
    <row r="10" spans="1:12" ht="23.25" x14ac:dyDescent="0.5">
      <c r="A10" s="7">
        <v>6</v>
      </c>
      <c r="B10" s="36" t="s">
        <v>225</v>
      </c>
      <c r="C10" s="36"/>
      <c r="D10" s="36" t="s">
        <v>70</v>
      </c>
      <c r="E10" s="36" t="s">
        <v>71</v>
      </c>
      <c r="F10" s="1">
        <v>7</v>
      </c>
      <c r="G10" s="1">
        <v>3</v>
      </c>
      <c r="H10" s="1">
        <v>443</v>
      </c>
      <c r="I10" s="45">
        <v>92</v>
      </c>
      <c r="J10" s="46">
        <f t="shared" si="1"/>
        <v>7</v>
      </c>
      <c r="K10" s="47">
        <v>0</v>
      </c>
      <c r="L10" s="47">
        <f t="shared" si="0"/>
        <v>99</v>
      </c>
    </row>
    <row r="11" spans="1:12" ht="23.25" x14ac:dyDescent="0.5">
      <c r="A11" s="7">
        <v>7</v>
      </c>
      <c r="B11" s="36" t="s">
        <v>226</v>
      </c>
      <c r="C11" s="36"/>
      <c r="D11" s="36" t="s">
        <v>113</v>
      </c>
      <c r="E11" s="36" t="s">
        <v>73</v>
      </c>
      <c r="F11" s="1">
        <v>7</v>
      </c>
      <c r="G11" s="1">
        <v>3</v>
      </c>
      <c r="H11" s="1">
        <v>112</v>
      </c>
      <c r="I11" s="45">
        <v>91</v>
      </c>
      <c r="J11" s="46">
        <f t="shared" si="1"/>
        <v>7</v>
      </c>
      <c r="K11" s="47">
        <v>0</v>
      </c>
      <c r="L11" s="47">
        <f t="shared" si="0"/>
        <v>98</v>
      </c>
    </row>
    <row r="12" spans="1:12" ht="23.25" x14ac:dyDescent="0.5">
      <c r="A12" s="7">
        <v>8</v>
      </c>
      <c r="B12" s="36" t="s">
        <v>227</v>
      </c>
      <c r="C12" s="36" t="s">
        <v>228</v>
      </c>
      <c r="D12" s="36" t="s">
        <v>224</v>
      </c>
      <c r="E12" s="36" t="s">
        <v>73</v>
      </c>
      <c r="F12" s="1">
        <v>7</v>
      </c>
      <c r="G12" s="1">
        <v>3</v>
      </c>
      <c r="H12" s="1">
        <v>-146</v>
      </c>
      <c r="I12" s="45">
        <v>90</v>
      </c>
      <c r="J12" s="46">
        <f t="shared" si="1"/>
        <v>7</v>
      </c>
      <c r="K12" s="47">
        <v>0</v>
      </c>
      <c r="L12" s="47">
        <f t="shared" si="0"/>
        <v>97</v>
      </c>
    </row>
    <row r="13" spans="1:12" ht="23.25" x14ac:dyDescent="0.5">
      <c r="A13" s="7">
        <v>9</v>
      </c>
      <c r="B13" s="36" t="s">
        <v>229</v>
      </c>
      <c r="C13" s="36" t="s">
        <v>230</v>
      </c>
      <c r="D13" s="36" t="s">
        <v>231</v>
      </c>
      <c r="E13" s="36" t="s">
        <v>232</v>
      </c>
      <c r="F13" s="1">
        <v>6</v>
      </c>
      <c r="G13" s="1">
        <v>4</v>
      </c>
      <c r="H13" s="1">
        <v>863</v>
      </c>
      <c r="I13" s="45">
        <v>89</v>
      </c>
      <c r="J13" s="46">
        <f t="shared" si="1"/>
        <v>6</v>
      </c>
      <c r="K13" s="47">
        <v>0</v>
      </c>
      <c r="L13" s="47">
        <f t="shared" si="0"/>
        <v>95</v>
      </c>
    </row>
    <row r="14" spans="1:12" ht="23.25" x14ac:dyDescent="0.5">
      <c r="A14" s="7">
        <v>10</v>
      </c>
      <c r="B14" s="36" t="s">
        <v>233</v>
      </c>
      <c r="C14" s="36"/>
      <c r="D14" s="36" t="s">
        <v>220</v>
      </c>
      <c r="E14" s="36" t="s">
        <v>100</v>
      </c>
      <c r="F14" s="1">
        <v>6</v>
      </c>
      <c r="G14" s="1">
        <v>4</v>
      </c>
      <c r="H14" s="1">
        <v>458</v>
      </c>
      <c r="I14" s="45">
        <v>88</v>
      </c>
      <c r="J14" s="46">
        <f t="shared" si="1"/>
        <v>6</v>
      </c>
      <c r="K14" s="47">
        <v>0</v>
      </c>
      <c r="L14" s="47">
        <f t="shared" si="0"/>
        <v>94</v>
      </c>
    </row>
    <row r="15" spans="1:12" ht="23.25" x14ac:dyDescent="0.5">
      <c r="A15" s="7">
        <v>11</v>
      </c>
      <c r="B15" s="36" t="s">
        <v>234</v>
      </c>
      <c r="C15" s="36" t="s">
        <v>235</v>
      </c>
      <c r="D15" s="36" t="s">
        <v>236</v>
      </c>
      <c r="E15" s="36" t="s">
        <v>73</v>
      </c>
      <c r="F15" s="1">
        <v>6</v>
      </c>
      <c r="G15" s="1">
        <v>4</v>
      </c>
      <c r="H15" s="1">
        <v>432</v>
      </c>
      <c r="I15" s="45">
        <v>87</v>
      </c>
      <c r="J15" s="46">
        <f t="shared" si="1"/>
        <v>6</v>
      </c>
      <c r="K15" s="47">
        <v>0</v>
      </c>
      <c r="L15" s="47">
        <f t="shared" si="0"/>
        <v>93</v>
      </c>
    </row>
    <row r="16" spans="1:12" ht="23.25" x14ac:dyDescent="0.5">
      <c r="A16" s="7">
        <v>12</v>
      </c>
      <c r="B16" s="36" t="s">
        <v>237</v>
      </c>
      <c r="C16" s="36"/>
      <c r="D16" s="36" t="s">
        <v>86</v>
      </c>
      <c r="E16" s="36" t="s">
        <v>86</v>
      </c>
      <c r="F16" s="1">
        <v>6</v>
      </c>
      <c r="G16" s="1">
        <v>4</v>
      </c>
      <c r="H16" s="1">
        <v>237</v>
      </c>
      <c r="I16" s="46">
        <v>87</v>
      </c>
      <c r="J16" s="46">
        <f t="shared" si="1"/>
        <v>6</v>
      </c>
      <c r="K16" s="47">
        <v>0</v>
      </c>
      <c r="L16" s="47">
        <f t="shared" si="0"/>
        <v>93</v>
      </c>
    </row>
    <row r="17" spans="1:12" ht="23.25" x14ac:dyDescent="0.5">
      <c r="A17" s="7">
        <v>13</v>
      </c>
      <c r="B17" s="36" t="s">
        <v>238</v>
      </c>
      <c r="C17" s="36" t="s">
        <v>239</v>
      </c>
      <c r="D17" s="36" t="s">
        <v>89</v>
      </c>
      <c r="E17" s="36" t="s">
        <v>77</v>
      </c>
      <c r="F17" s="1">
        <v>6</v>
      </c>
      <c r="G17" s="1">
        <v>4</v>
      </c>
      <c r="H17" s="1">
        <v>211</v>
      </c>
      <c r="I17" s="46">
        <v>87</v>
      </c>
      <c r="J17" s="46">
        <f t="shared" si="1"/>
        <v>6</v>
      </c>
      <c r="K17" s="47">
        <v>0</v>
      </c>
      <c r="L17" s="47">
        <f t="shared" si="0"/>
        <v>93</v>
      </c>
    </row>
    <row r="18" spans="1:12" ht="23.25" x14ac:dyDescent="0.5">
      <c r="A18" s="7">
        <v>14</v>
      </c>
      <c r="B18" s="36" t="s">
        <v>240</v>
      </c>
      <c r="C18" s="36" t="s">
        <v>241</v>
      </c>
      <c r="D18" s="36" t="s">
        <v>76</v>
      </c>
      <c r="E18" s="36" t="s">
        <v>77</v>
      </c>
      <c r="F18" s="1">
        <v>6</v>
      </c>
      <c r="G18" s="1">
        <v>4</v>
      </c>
      <c r="H18" s="1">
        <v>197</v>
      </c>
      <c r="I18" s="46">
        <v>87</v>
      </c>
      <c r="J18" s="46">
        <f t="shared" si="1"/>
        <v>6</v>
      </c>
      <c r="K18" s="47">
        <v>0</v>
      </c>
      <c r="L18" s="47">
        <f t="shared" si="0"/>
        <v>93</v>
      </c>
    </row>
    <row r="19" spans="1:12" ht="23.25" x14ac:dyDescent="0.5">
      <c r="A19" s="7">
        <v>15</v>
      </c>
      <c r="B19" s="36" t="s">
        <v>242</v>
      </c>
      <c r="C19" s="36" t="s">
        <v>243</v>
      </c>
      <c r="D19" s="36" t="s">
        <v>224</v>
      </c>
      <c r="E19" s="36" t="s">
        <v>73</v>
      </c>
      <c r="F19" s="1">
        <v>6</v>
      </c>
      <c r="G19" s="1">
        <v>4</v>
      </c>
      <c r="H19" s="1">
        <v>-82</v>
      </c>
      <c r="I19" s="45">
        <v>87</v>
      </c>
      <c r="J19" s="46">
        <f t="shared" si="1"/>
        <v>6</v>
      </c>
      <c r="K19" s="47">
        <v>0</v>
      </c>
      <c r="L19" s="47">
        <f t="shared" si="0"/>
        <v>93</v>
      </c>
    </row>
    <row r="20" spans="1:12" ht="23.25" x14ac:dyDescent="0.5">
      <c r="A20" s="7">
        <v>16</v>
      </c>
      <c r="B20" s="36" t="s">
        <v>244</v>
      </c>
      <c r="C20" s="36" t="s">
        <v>245</v>
      </c>
      <c r="D20" s="36" t="s">
        <v>76</v>
      </c>
      <c r="E20" s="36" t="s">
        <v>77</v>
      </c>
      <c r="F20" s="1">
        <v>5</v>
      </c>
      <c r="G20" s="1">
        <v>5</v>
      </c>
      <c r="H20" s="1">
        <v>547</v>
      </c>
      <c r="I20" s="45">
        <v>86</v>
      </c>
      <c r="J20" s="46">
        <f t="shared" si="1"/>
        <v>5</v>
      </c>
      <c r="K20" s="47">
        <v>0</v>
      </c>
      <c r="L20" s="47">
        <f t="shared" si="0"/>
        <v>91</v>
      </c>
    </row>
    <row r="21" spans="1:12" ht="23.25" x14ac:dyDescent="0.5">
      <c r="A21" s="7">
        <v>17</v>
      </c>
      <c r="B21" s="36" t="s">
        <v>246</v>
      </c>
      <c r="C21" s="36" t="s">
        <v>247</v>
      </c>
      <c r="D21" s="36" t="s">
        <v>76</v>
      </c>
      <c r="E21" s="36" t="s">
        <v>77</v>
      </c>
      <c r="F21" s="1">
        <v>5</v>
      </c>
      <c r="G21" s="1">
        <v>5</v>
      </c>
      <c r="H21" s="1">
        <v>309</v>
      </c>
      <c r="I21" s="45">
        <v>86</v>
      </c>
      <c r="J21" s="46">
        <f t="shared" si="1"/>
        <v>5</v>
      </c>
      <c r="K21" s="47">
        <v>0</v>
      </c>
      <c r="L21" s="47">
        <f t="shared" si="0"/>
        <v>91</v>
      </c>
    </row>
    <row r="22" spans="1:12" ht="23.25" x14ac:dyDescent="0.5">
      <c r="A22" s="7">
        <v>18</v>
      </c>
      <c r="B22" s="36" t="s">
        <v>248</v>
      </c>
      <c r="C22" s="36"/>
      <c r="D22" s="36" t="s">
        <v>249</v>
      </c>
      <c r="E22" s="36" t="s">
        <v>250</v>
      </c>
      <c r="F22" s="1">
        <v>5</v>
      </c>
      <c r="G22" s="1">
        <v>5</v>
      </c>
      <c r="H22" s="1">
        <v>157</v>
      </c>
      <c r="I22" s="45">
        <v>86</v>
      </c>
      <c r="J22" s="46">
        <f t="shared" si="1"/>
        <v>5</v>
      </c>
      <c r="K22" s="47">
        <v>0</v>
      </c>
      <c r="L22" s="47">
        <f t="shared" si="0"/>
        <v>91</v>
      </c>
    </row>
    <row r="23" spans="1:12" ht="23.25" x14ac:dyDescent="0.5">
      <c r="A23" s="7">
        <v>19</v>
      </c>
      <c r="B23" s="36" t="s">
        <v>251</v>
      </c>
      <c r="C23" s="36" t="s">
        <v>252</v>
      </c>
      <c r="D23" s="36" t="s">
        <v>253</v>
      </c>
      <c r="E23" s="36" t="s">
        <v>73</v>
      </c>
      <c r="F23" s="1">
        <v>5</v>
      </c>
      <c r="G23" s="1">
        <v>5</v>
      </c>
      <c r="H23" s="1">
        <v>147</v>
      </c>
      <c r="I23" s="45">
        <v>86</v>
      </c>
      <c r="J23" s="46">
        <f t="shared" si="1"/>
        <v>5</v>
      </c>
      <c r="K23" s="47">
        <v>0</v>
      </c>
      <c r="L23" s="47">
        <f t="shared" si="0"/>
        <v>91</v>
      </c>
    </row>
    <row r="24" spans="1:12" ht="23.25" x14ac:dyDescent="0.5">
      <c r="A24" s="7">
        <v>20</v>
      </c>
      <c r="B24" s="36" t="s">
        <v>254</v>
      </c>
      <c r="C24" s="36" t="s">
        <v>255</v>
      </c>
      <c r="D24" s="36" t="s">
        <v>76</v>
      </c>
      <c r="E24" s="36" t="s">
        <v>77</v>
      </c>
      <c r="F24" s="1">
        <v>5</v>
      </c>
      <c r="G24" s="1">
        <v>5</v>
      </c>
      <c r="H24" s="1">
        <v>138</v>
      </c>
      <c r="I24" s="45">
        <v>86</v>
      </c>
      <c r="J24" s="46">
        <f t="shared" si="1"/>
        <v>5</v>
      </c>
      <c r="K24" s="47">
        <v>0</v>
      </c>
      <c r="L24" s="47">
        <f t="shared" si="0"/>
        <v>91</v>
      </c>
    </row>
    <row r="25" spans="1:12" ht="23.25" x14ac:dyDescent="0.5">
      <c r="A25" s="7">
        <v>21</v>
      </c>
      <c r="B25" s="36" t="s">
        <v>256</v>
      </c>
      <c r="C25" s="36"/>
      <c r="D25" s="36" t="s">
        <v>70</v>
      </c>
      <c r="E25" s="36" t="s">
        <v>71</v>
      </c>
      <c r="F25" s="1">
        <v>5</v>
      </c>
      <c r="G25" s="1">
        <v>5</v>
      </c>
      <c r="H25" s="1">
        <v>112</v>
      </c>
      <c r="I25" s="45">
        <v>85</v>
      </c>
      <c r="J25" s="46">
        <f t="shared" si="1"/>
        <v>5</v>
      </c>
      <c r="K25" s="47">
        <v>0</v>
      </c>
      <c r="L25" s="47">
        <f t="shared" si="0"/>
        <v>90</v>
      </c>
    </row>
    <row r="26" spans="1:12" ht="23.25" x14ac:dyDescent="0.5">
      <c r="A26" s="7">
        <v>22</v>
      </c>
      <c r="B26" s="36" t="s">
        <v>257</v>
      </c>
      <c r="C26" s="36"/>
      <c r="D26" s="36" t="s">
        <v>126</v>
      </c>
      <c r="E26" s="36" t="s">
        <v>127</v>
      </c>
      <c r="F26" s="1">
        <v>5</v>
      </c>
      <c r="G26" s="1">
        <v>5</v>
      </c>
      <c r="H26" s="1">
        <v>77</v>
      </c>
      <c r="I26" s="45">
        <v>85</v>
      </c>
      <c r="J26" s="46">
        <f t="shared" si="1"/>
        <v>5</v>
      </c>
      <c r="K26" s="47">
        <v>0</v>
      </c>
      <c r="L26" s="47">
        <f t="shared" si="0"/>
        <v>90</v>
      </c>
    </row>
    <row r="27" spans="1:12" ht="23.25" x14ac:dyDescent="0.5">
      <c r="A27" s="7">
        <v>23</v>
      </c>
      <c r="B27" s="36" t="s">
        <v>258</v>
      </c>
      <c r="C27" s="36" t="s">
        <v>259</v>
      </c>
      <c r="D27" s="36" t="s">
        <v>260</v>
      </c>
      <c r="E27" s="36" t="s">
        <v>261</v>
      </c>
      <c r="F27" s="1">
        <v>5</v>
      </c>
      <c r="G27" s="1">
        <v>5</v>
      </c>
      <c r="H27" s="1">
        <v>-42</v>
      </c>
      <c r="I27" s="45">
        <v>85</v>
      </c>
      <c r="J27" s="46">
        <f t="shared" ref="J27:J45" si="2">F27</f>
        <v>5</v>
      </c>
      <c r="K27" s="47">
        <v>0</v>
      </c>
      <c r="L27" s="47">
        <f t="shared" ref="L27:L45" si="3">I27+J27+K27</f>
        <v>90</v>
      </c>
    </row>
    <row r="28" spans="1:12" ht="23.25" x14ac:dyDescent="0.5">
      <c r="A28" s="7">
        <v>24</v>
      </c>
      <c r="B28" s="36" t="s">
        <v>262</v>
      </c>
      <c r="C28" s="36" t="s">
        <v>263</v>
      </c>
      <c r="D28" s="36" t="s">
        <v>215</v>
      </c>
      <c r="E28" s="36" t="s">
        <v>182</v>
      </c>
      <c r="F28" s="1">
        <v>5</v>
      </c>
      <c r="G28" s="1">
        <v>5</v>
      </c>
      <c r="H28" s="1">
        <v>-290</v>
      </c>
      <c r="I28" s="45">
        <v>85</v>
      </c>
      <c r="J28" s="46">
        <f t="shared" si="2"/>
        <v>5</v>
      </c>
      <c r="K28" s="47">
        <v>0</v>
      </c>
      <c r="L28" s="47">
        <f t="shared" si="3"/>
        <v>90</v>
      </c>
    </row>
    <row r="29" spans="1:12" ht="23.25" x14ac:dyDescent="0.5">
      <c r="A29" s="7">
        <v>25</v>
      </c>
      <c r="B29" s="36" t="s">
        <v>264</v>
      </c>
      <c r="C29" s="36" t="s">
        <v>265</v>
      </c>
      <c r="D29" s="36" t="s">
        <v>266</v>
      </c>
      <c r="E29" s="36" t="s">
        <v>77</v>
      </c>
      <c r="F29" s="1">
        <v>5</v>
      </c>
      <c r="G29" s="1">
        <v>5</v>
      </c>
      <c r="H29" s="1">
        <v>-492</v>
      </c>
      <c r="I29" s="45">
        <v>85</v>
      </c>
      <c r="J29" s="46">
        <f t="shared" si="2"/>
        <v>5</v>
      </c>
      <c r="K29" s="47">
        <v>0</v>
      </c>
      <c r="L29" s="47">
        <f t="shared" si="3"/>
        <v>90</v>
      </c>
    </row>
    <row r="30" spans="1:12" ht="23.25" x14ac:dyDescent="0.5">
      <c r="A30" s="7">
        <v>26</v>
      </c>
      <c r="B30" s="36" t="s">
        <v>267</v>
      </c>
      <c r="C30" s="36" t="s">
        <v>268</v>
      </c>
      <c r="D30" s="36" t="s">
        <v>269</v>
      </c>
      <c r="E30" s="36" t="s">
        <v>79</v>
      </c>
      <c r="F30" s="1">
        <v>4</v>
      </c>
      <c r="G30" s="1">
        <v>6</v>
      </c>
      <c r="H30" s="1">
        <v>392</v>
      </c>
      <c r="I30" s="45">
        <v>84</v>
      </c>
      <c r="J30" s="46">
        <f t="shared" si="2"/>
        <v>4</v>
      </c>
      <c r="K30" s="47">
        <v>0</v>
      </c>
      <c r="L30" s="47">
        <f t="shared" si="3"/>
        <v>88</v>
      </c>
    </row>
    <row r="31" spans="1:12" ht="23.25" x14ac:dyDescent="0.5">
      <c r="A31" s="7">
        <v>27</v>
      </c>
      <c r="B31" s="36" t="s">
        <v>270</v>
      </c>
      <c r="C31" s="36" t="s">
        <v>271</v>
      </c>
      <c r="D31" s="36" t="s">
        <v>269</v>
      </c>
      <c r="E31" s="36" t="s">
        <v>79</v>
      </c>
      <c r="F31" s="1">
        <v>4</v>
      </c>
      <c r="G31" s="1">
        <v>6</v>
      </c>
      <c r="H31" s="1">
        <v>387</v>
      </c>
      <c r="I31" s="45">
        <v>84</v>
      </c>
      <c r="J31" s="46">
        <f t="shared" si="2"/>
        <v>4</v>
      </c>
      <c r="K31" s="47">
        <v>0</v>
      </c>
      <c r="L31" s="47">
        <f t="shared" si="3"/>
        <v>88</v>
      </c>
    </row>
    <row r="32" spans="1:12" ht="23.25" x14ac:dyDescent="0.5">
      <c r="A32" s="7">
        <v>28</v>
      </c>
      <c r="B32" s="36" t="s">
        <v>272</v>
      </c>
      <c r="C32" s="36"/>
      <c r="D32" s="36" t="s">
        <v>273</v>
      </c>
      <c r="E32" s="36" t="s">
        <v>73</v>
      </c>
      <c r="F32" s="1">
        <v>4</v>
      </c>
      <c r="G32" s="1">
        <v>6</v>
      </c>
      <c r="H32" s="1">
        <v>-40</v>
      </c>
      <c r="I32" s="45">
        <v>84</v>
      </c>
      <c r="J32" s="46">
        <f t="shared" si="2"/>
        <v>4</v>
      </c>
      <c r="K32" s="47">
        <v>0</v>
      </c>
      <c r="L32" s="47">
        <f t="shared" si="3"/>
        <v>88</v>
      </c>
    </row>
    <row r="33" spans="1:12" ht="23.25" x14ac:dyDescent="0.5">
      <c r="A33" s="7">
        <v>29</v>
      </c>
      <c r="B33" s="36" t="s">
        <v>274</v>
      </c>
      <c r="C33" s="36" t="s">
        <v>275</v>
      </c>
      <c r="D33" s="36" t="s">
        <v>89</v>
      </c>
      <c r="E33" s="36" t="s">
        <v>77</v>
      </c>
      <c r="F33" s="1">
        <v>4</v>
      </c>
      <c r="G33" s="1">
        <v>6</v>
      </c>
      <c r="H33" s="1">
        <v>-88</v>
      </c>
      <c r="I33" s="45">
        <v>84</v>
      </c>
      <c r="J33" s="46">
        <f t="shared" si="2"/>
        <v>4</v>
      </c>
      <c r="K33" s="47">
        <v>0</v>
      </c>
      <c r="L33" s="47">
        <f t="shared" si="3"/>
        <v>88</v>
      </c>
    </row>
    <row r="34" spans="1:12" ht="23.25" x14ac:dyDescent="0.5">
      <c r="A34" s="7">
        <v>30</v>
      </c>
      <c r="B34" s="36" t="s">
        <v>276</v>
      </c>
      <c r="C34" s="36" t="s">
        <v>277</v>
      </c>
      <c r="D34" s="36" t="s">
        <v>269</v>
      </c>
      <c r="E34" s="36" t="s">
        <v>79</v>
      </c>
      <c r="F34" s="1">
        <v>4</v>
      </c>
      <c r="G34" s="1">
        <v>6</v>
      </c>
      <c r="H34" s="1">
        <v>-277</v>
      </c>
      <c r="I34" s="45">
        <v>84</v>
      </c>
      <c r="J34" s="46">
        <f t="shared" si="2"/>
        <v>4</v>
      </c>
      <c r="K34" s="47">
        <v>0</v>
      </c>
      <c r="L34" s="47">
        <f t="shared" si="3"/>
        <v>88</v>
      </c>
    </row>
    <row r="35" spans="1:12" ht="23.25" x14ac:dyDescent="0.5">
      <c r="A35" s="7">
        <v>31</v>
      </c>
      <c r="B35" s="36" t="s">
        <v>278</v>
      </c>
      <c r="C35" s="36"/>
      <c r="D35" s="36" t="s">
        <v>84</v>
      </c>
      <c r="E35" s="36" t="s">
        <v>85</v>
      </c>
      <c r="F35" s="1">
        <v>4</v>
      </c>
      <c r="G35" s="1">
        <v>6</v>
      </c>
      <c r="H35" s="1">
        <v>-351</v>
      </c>
      <c r="I35" s="45">
        <v>83</v>
      </c>
      <c r="J35" s="46">
        <f t="shared" si="2"/>
        <v>4</v>
      </c>
      <c r="K35" s="47">
        <v>0</v>
      </c>
      <c r="L35" s="47">
        <f t="shared" si="3"/>
        <v>87</v>
      </c>
    </row>
    <row r="36" spans="1:12" ht="23.25" x14ac:dyDescent="0.5">
      <c r="A36" s="7">
        <v>32</v>
      </c>
      <c r="B36" s="36" t="s">
        <v>279</v>
      </c>
      <c r="C36" s="36"/>
      <c r="D36" s="36" t="s">
        <v>215</v>
      </c>
      <c r="E36" s="36" t="s">
        <v>182</v>
      </c>
      <c r="F36" s="1">
        <v>4</v>
      </c>
      <c r="G36" s="1">
        <v>6</v>
      </c>
      <c r="H36" s="1">
        <v>-434</v>
      </c>
      <c r="I36" s="45">
        <v>83</v>
      </c>
      <c r="J36" s="46">
        <f t="shared" si="2"/>
        <v>4</v>
      </c>
      <c r="K36" s="47">
        <v>0</v>
      </c>
      <c r="L36" s="47">
        <f t="shared" si="3"/>
        <v>87</v>
      </c>
    </row>
    <row r="37" spans="1:12" ht="23.25" x14ac:dyDescent="0.5">
      <c r="A37" s="7">
        <v>33</v>
      </c>
      <c r="B37" s="36" t="s">
        <v>280</v>
      </c>
      <c r="C37" s="36" t="s">
        <v>281</v>
      </c>
      <c r="D37" s="36" t="s">
        <v>82</v>
      </c>
      <c r="E37" s="36" t="s">
        <v>83</v>
      </c>
      <c r="F37" s="1">
        <v>4</v>
      </c>
      <c r="G37" s="1">
        <v>6</v>
      </c>
      <c r="H37" s="1">
        <v>-659</v>
      </c>
      <c r="I37" s="45">
        <v>83</v>
      </c>
      <c r="J37" s="46">
        <f t="shared" si="2"/>
        <v>4</v>
      </c>
      <c r="K37" s="47">
        <v>0</v>
      </c>
      <c r="L37" s="47">
        <f t="shared" si="3"/>
        <v>87</v>
      </c>
    </row>
    <row r="38" spans="1:12" ht="23.25" x14ac:dyDescent="0.5">
      <c r="A38" s="7">
        <v>34</v>
      </c>
      <c r="B38" s="36" t="s">
        <v>282</v>
      </c>
      <c r="C38" s="36" t="s">
        <v>283</v>
      </c>
      <c r="D38" s="36" t="s">
        <v>89</v>
      </c>
      <c r="E38" s="36" t="s">
        <v>77</v>
      </c>
      <c r="F38" s="1">
        <v>4</v>
      </c>
      <c r="G38" s="1">
        <v>6</v>
      </c>
      <c r="H38" s="1">
        <v>-787</v>
      </c>
      <c r="I38" s="45">
        <v>83</v>
      </c>
      <c r="J38" s="46">
        <f t="shared" si="2"/>
        <v>4</v>
      </c>
      <c r="K38" s="47">
        <v>0</v>
      </c>
      <c r="L38" s="47">
        <f t="shared" si="3"/>
        <v>87</v>
      </c>
    </row>
    <row r="39" spans="1:12" ht="23.25" x14ac:dyDescent="0.5">
      <c r="A39" s="7">
        <v>35</v>
      </c>
      <c r="B39" s="36" t="s">
        <v>284</v>
      </c>
      <c r="C39" s="36" t="s">
        <v>285</v>
      </c>
      <c r="D39" s="36" t="s">
        <v>286</v>
      </c>
      <c r="E39" s="36" t="s">
        <v>108</v>
      </c>
      <c r="F39" s="1">
        <v>3</v>
      </c>
      <c r="G39" s="1">
        <v>7</v>
      </c>
      <c r="H39" s="1">
        <v>-326</v>
      </c>
      <c r="I39" s="45">
        <v>83</v>
      </c>
      <c r="J39" s="46">
        <f t="shared" si="2"/>
        <v>3</v>
      </c>
      <c r="K39" s="47">
        <v>0</v>
      </c>
      <c r="L39" s="47">
        <f t="shared" si="3"/>
        <v>86</v>
      </c>
    </row>
    <row r="40" spans="1:12" ht="23.25" x14ac:dyDescent="0.5">
      <c r="A40" s="7">
        <v>36</v>
      </c>
      <c r="B40" s="36" t="s">
        <v>287</v>
      </c>
      <c r="C40" s="36" t="s">
        <v>288</v>
      </c>
      <c r="D40" s="36" t="s">
        <v>289</v>
      </c>
      <c r="E40" s="36" t="s">
        <v>73</v>
      </c>
      <c r="F40" s="1">
        <v>3</v>
      </c>
      <c r="G40" s="1">
        <v>7</v>
      </c>
      <c r="H40" s="1">
        <v>-741</v>
      </c>
      <c r="I40" s="45">
        <v>82</v>
      </c>
      <c r="J40" s="46">
        <f t="shared" si="2"/>
        <v>3</v>
      </c>
      <c r="K40" s="47">
        <v>0</v>
      </c>
      <c r="L40" s="47">
        <f t="shared" si="3"/>
        <v>85</v>
      </c>
    </row>
    <row r="41" spans="1:12" ht="23.25" x14ac:dyDescent="0.5">
      <c r="A41" s="7">
        <v>37</v>
      </c>
      <c r="B41" s="36" t="s">
        <v>290</v>
      </c>
      <c r="C41" s="36" t="s">
        <v>291</v>
      </c>
      <c r="D41" s="36" t="s">
        <v>269</v>
      </c>
      <c r="E41" s="36" t="s">
        <v>79</v>
      </c>
      <c r="F41" s="1">
        <v>3</v>
      </c>
      <c r="G41" s="1">
        <v>7</v>
      </c>
      <c r="H41" s="1">
        <v>-826</v>
      </c>
      <c r="I41" s="45">
        <v>82</v>
      </c>
      <c r="J41" s="46">
        <f t="shared" si="2"/>
        <v>3</v>
      </c>
      <c r="K41" s="47">
        <v>0</v>
      </c>
      <c r="L41" s="47">
        <f t="shared" si="3"/>
        <v>85</v>
      </c>
    </row>
    <row r="42" spans="1:12" ht="23.25" x14ac:dyDescent="0.5">
      <c r="A42" s="7">
        <v>38</v>
      </c>
      <c r="B42" s="36" t="s">
        <v>292</v>
      </c>
      <c r="C42" s="36" t="s">
        <v>293</v>
      </c>
      <c r="D42" s="36" t="s">
        <v>286</v>
      </c>
      <c r="E42" s="36" t="s">
        <v>108</v>
      </c>
      <c r="F42" s="1">
        <v>3</v>
      </c>
      <c r="G42" s="1">
        <v>7</v>
      </c>
      <c r="H42" s="1">
        <v>-936</v>
      </c>
      <c r="I42" s="45">
        <v>82</v>
      </c>
      <c r="J42" s="46">
        <f t="shared" si="2"/>
        <v>3</v>
      </c>
      <c r="K42" s="47">
        <v>0</v>
      </c>
      <c r="L42" s="47">
        <f t="shared" si="3"/>
        <v>85</v>
      </c>
    </row>
    <row r="43" spans="1:12" ht="23.25" x14ac:dyDescent="0.5">
      <c r="A43" s="7">
        <v>39</v>
      </c>
      <c r="B43" s="36" t="s">
        <v>294</v>
      </c>
      <c r="C43" s="36" t="s">
        <v>295</v>
      </c>
      <c r="D43" s="36" t="s">
        <v>286</v>
      </c>
      <c r="E43" s="36" t="s">
        <v>108</v>
      </c>
      <c r="F43" s="1">
        <v>3</v>
      </c>
      <c r="G43" s="1">
        <v>7</v>
      </c>
      <c r="H43" s="1">
        <v>-968</v>
      </c>
      <c r="I43" s="45">
        <v>82</v>
      </c>
      <c r="J43" s="46">
        <f t="shared" si="2"/>
        <v>3</v>
      </c>
      <c r="K43" s="47">
        <v>0</v>
      </c>
      <c r="L43" s="47">
        <f t="shared" si="3"/>
        <v>85</v>
      </c>
    </row>
    <row r="44" spans="1:12" ht="23.25" x14ac:dyDescent="0.5">
      <c r="A44" s="7">
        <v>40</v>
      </c>
      <c r="B44" s="36" t="s">
        <v>296</v>
      </c>
      <c r="C44" s="36" t="s">
        <v>297</v>
      </c>
      <c r="D44" s="36" t="s">
        <v>298</v>
      </c>
      <c r="E44" s="36" t="s">
        <v>73</v>
      </c>
      <c r="F44" s="1">
        <v>2</v>
      </c>
      <c r="G44" s="1">
        <v>8</v>
      </c>
      <c r="H44" s="1">
        <v>-594</v>
      </c>
      <c r="I44" s="45">
        <v>82</v>
      </c>
      <c r="J44" s="46">
        <f t="shared" si="2"/>
        <v>2</v>
      </c>
      <c r="K44" s="47">
        <v>0</v>
      </c>
      <c r="L44" s="47">
        <f t="shared" si="3"/>
        <v>84</v>
      </c>
    </row>
    <row r="45" spans="1:12" ht="23.25" x14ac:dyDescent="0.5">
      <c r="A45" s="7">
        <v>41</v>
      </c>
      <c r="B45" s="36" t="s">
        <v>299</v>
      </c>
      <c r="C45" s="36"/>
      <c r="D45" s="36" t="s">
        <v>300</v>
      </c>
      <c r="E45" s="36" t="s">
        <v>186</v>
      </c>
      <c r="F45" s="1">
        <v>2</v>
      </c>
      <c r="G45" s="1">
        <v>8</v>
      </c>
      <c r="H45" s="1">
        <v>-1199</v>
      </c>
      <c r="I45" s="45">
        <v>82</v>
      </c>
      <c r="J45" s="46">
        <f t="shared" si="2"/>
        <v>2</v>
      </c>
      <c r="K45" s="47">
        <v>0</v>
      </c>
      <c r="L45" s="47">
        <f t="shared" si="3"/>
        <v>84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K41"/>
  <sheetViews>
    <sheetView zoomScaleNormal="100" workbookViewId="0">
      <selection activeCell="D17" sqref="D17"/>
    </sheetView>
  </sheetViews>
  <sheetFormatPr defaultColWidth="9.125" defaultRowHeight="16.5" x14ac:dyDescent="0.35"/>
  <cols>
    <col min="1" max="1" width="8.625" style="92" customWidth="1"/>
    <col min="2" max="2" width="25.625" style="92" customWidth="1"/>
    <col min="3" max="3" width="31" style="92" bestFit="1" customWidth="1"/>
    <col min="4" max="4" width="15.625" style="92" customWidth="1"/>
    <col min="5" max="6" width="8.625" style="52" customWidth="1"/>
    <col min="7" max="7" width="15.625" style="52" customWidth="1"/>
    <col min="8" max="8" width="10.75" style="52" bestFit="1" customWidth="1"/>
    <col min="9" max="9" width="13.125" style="52" bestFit="1" customWidth="1"/>
    <col min="10" max="10" width="10.375" style="52" bestFit="1" customWidth="1"/>
    <col min="11" max="11" width="16.5" style="52" bestFit="1" customWidth="1"/>
    <col min="12" max="16384" width="9.125" style="52"/>
  </cols>
  <sheetData>
    <row r="1" spans="1:11" ht="34.5" x14ac:dyDescent="0.7">
      <c r="A1" s="171" t="s">
        <v>31</v>
      </c>
      <c r="B1" s="171"/>
      <c r="C1" s="171"/>
      <c r="D1" s="171"/>
      <c r="E1" s="171"/>
      <c r="F1" s="171"/>
      <c r="G1" s="171"/>
      <c r="H1" s="2"/>
    </row>
    <row r="2" spans="1:11" ht="34.5" x14ac:dyDescent="0.7">
      <c r="A2" s="171" t="s">
        <v>32</v>
      </c>
      <c r="B2" s="171"/>
      <c r="C2" s="171"/>
      <c r="D2" s="171"/>
      <c r="E2" s="171"/>
      <c r="F2" s="171"/>
      <c r="G2" s="171"/>
      <c r="H2" s="2"/>
    </row>
    <row r="3" spans="1:11" ht="34.5" customHeight="1" x14ac:dyDescent="0.7">
      <c r="A3" s="172" t="s">
        <v>7</v>
      </c>
      <c r="B3" s="172"/>
      <c r="C3" s="172"/>
      <c r="D3" s="172"/>
      <c r="E3" s="172"/>
      <c r="F3" s="172"/>
      <c r="G3" s="172"/>
    </row>
    <row r="4" spans="1:11" ht="26.1" customHeight="1" x14ac:dyDescent="0.5">
      <c r="A4" s="3" t="s">
        <v>0</v>
      </c>
      <c r="B4" s="3" t="s">
        <v>1</v>
      </c>
      <c r="C4" s="3" t="s">
        <v>5</v>
      </c>
      <c r="D4" s="3" t="s">
        <v>6</v>
      </c>
      <c r="E4" s="8" t="s">
        <v>2</v>
      </c>
      <c r="F4" s="8" t="s">
        <v>3</v>
      </c>
      <c r="G4" s="8" t="s">
        <v>4</v>
      </c>
      <c r="H4" s="40" t="s">
        <v>672</v>
      </c>
      <c r="I4" s="40" t="s">
        <v>669</v>
      </c>
      <c r="J4" s="40" t="s">
        <v>670</v>
      </c>
      <c r="K4" s="41" t="s">
        <v>671</v>
      </c>
    </row>
    <row r="5" spans="1:11" ht="23.25" x14ac:dyDescent="0.5">
      <c r="A5" s="27">
        <v>1</v>
      </c>
      <c r="B5" s="35" t="s">
        <v>33</v>
      </c>
      <c r="C5" s="35" t="s">
        <v>70</v>
      </c>
      <c r="D5" s="93" t="s">
        <v>71</v>
      </c>
      <c r="E5" s="173" t="s">
        <v>161</v>
      </c>
      <c r="F5" s="174"/>
      <c r="G5" s="175"/>
      <c r="H5" s="88">
        <v>100</v>
      </c>
      <c r="I5" s="89">
        <v>8</v>
      </c>
      <c r="J5" s="37">
        <v>0</v>
      </c>
      <c r="K5" s="37">
        <f>H5+I5+J5</f>
        <v>108</v>
      </c>
    </row>
    <row r="6" spans="1:11" ht="23.25" x14ac:dyDescent="0.5">
      <c r="A6" s="27">
        <v>2</v>
      </c>
      <c r="B6" s="35" t="s">
        <v>34</v>
      </c>
      <c r="C6" s="35" t="s">
        <v>72</v>
      </c>
      <c r="D6" s="93" t="s">
        <v>73</v>
      </c>
      <c r="E6" s="176"/>
      <c r="F6" s="177"/>
      <c r="G6" s="178"/>
      <c r="H6" s="88">
        <v>97</v>
      </c>
      <c r="I6" s="89">
        <v>8</v>
      </c>
      <c r="J6" s="37">
        <v>0</v>
      </c>
      <c r="K6" s="37">
        <f t="shared" ref="K6:K41" si="0">H6+I6+J6</f>
        <v>105</v>
      </c>
    </row>
    <row r="7" spans="1:11" ht="23.25" x14ac:dyDescent="0.5">
      <c r="A7" s="1">
        <v>3</v>
      </c>
      <c r="B7" s="36" t="s">
        <v>35</v>
      </c>
      <c r="C7" s="36" t="s">
        <v>74</v>
      </c>
      <c r="D7" s="36" t="s">
        <v>73</v>
      </c>
      <c r="E7" s="94">
        <v>7</v>
      </c>
      <c r="F7" s="94">
        <v>3</v>
      </c>
      <c r="G7" s="94">
        <v>881</v>
      </c>
      <c r="H7" s="90">
        <v>95</v>
      </c>
      <c r="I7" s="91">
        <f>E7</f>
        <v>7</v>
      </c>
      <c r="J7" s="31">
        <v>0</v>
      </c>
      <c r="K7" s="31">
        <f t="shared" si="0"/>
        <v>102</v>
      </c>
    </row>
    <row r="8" spans="1:11" ht="23.25" x14ac:dyDescent="0.5">
      <c r="A8" s="1">
        <v>4</v>
      </c>
      <c r="B8" s="36" t="s">
        <v>36</v>
      </c>
      <c r="C8" s="36" t="s">
        <v>75</v>
      </c>
      <c r="D8" s="36" t="s">
        <v>73</v>
      </c>
      <c r="E8" s="1">
        <v>7</v>
      </c>
      <c r="F8" s="1">
        <v>3</v>
      </c>
      <c r="G8" s="1">
        <v>548</v>
      </c>
      <c r="H8" s="90">
        <v>94</v>
      </c>
      <c r="I8" s="91">
        <f t="shared" ref="I8:I41" si="1">E8</f>
        <v>7</v>
      </c>
      <c r="J8" s="31">
        <v>0</v>
      </c>
      <c r="K8" s="31">
        <f t="shared" si="0"/>
        <v>101</v>
      </c>
    </row>
    <row r="9" spans="1:11" ht="23.25" x14ac:dyDescent="0.5">
      <c r="A9" s="1">
        <v>5</v>
      </c>
      <c r="B9" s="36" t="s">
        <v>37</v>
      </c>
      <c r="C9" s="36" t="s">
        <v>76</v>
      </c>
      <c r="D9" s="36" t="s">
        <v>77</v>
      </c>
      <c r="E9" s="1">
        <v>7</v>
      </c>
      <c r="F9" s="1">
        <v>3</v>
      </c>
      <c r="G9" s="1">
        <v>517</v>
      </c>
      <c r="H9" s="90">
        <v>93</v>
      </c>
      <c r="I9" s="91">
        <f t="shared" si="1"/>
        <v>7</v>
      </c>
      <c r="J9" s="31">
        <v>0</v>
      </c>
      <c r="K9" s="31">
        <f t="shared" si="0"/>
        <v>100</v>
      </c>
    </row>
    <row r="10" spans="1:11" ht="23.25" x14ac:dyDescent="0.5">
      <c r="A10" s="1">
        <v>6</v>
      </c>
      <c r="B10" s="36" t="s">
        <v>38</v>
      </c>
      <c r="C10" s="36" t="s">
        <v>76</v>
      </c>
      <c r="D10" s="36" t="s">
        <v>77</v>
      </c>
      <c r="E10" s="1">
        <v>7</v>
      </c>
      <c r="F10" s="1">
        <v>3</v>
      </c>
      <c r="G10" s="1">
        <v>331</v>
      </c>
      <c r="H10" s="90">
        <v>92</v>
      </c>
      <c r="I10" s="91">
        <f t="shared" si="1"/>
        <v>7</v>
      </c>
      <c r="J10" s="31">
        <v>0</v>
      </c>
      <c r="K10" s="31">
        <f t="shared" si="0"/>
        <v>99</v>
      </c>
    </row>
    <row r="11" spans="1:11" ht="23.25" x14ac:dyDescent="0.5">
      <c r="A11" s="1">
        <v>7</v>
      </c>
      <c r="B11" s="36" t="s">
        <v>39</v>
      </c>
      <c r="C11" s="36" t="s">
        <v>76</v>
      </c>
      <c r="D11" s="36" t="s">
        <v>77</v>
      </c>
      <c r="E11" s="1">
        <v>7</v>
      </c>
      <c r="F11" s="1">
        <v>3</v>
      </c>
      <c r="G11" s="1">
        <v>169</v>
      </c>
      <c r="H11" s="90">
        <v>91</v>
      </c>
      <c r="I11" s="91">
        <f t="shared" si="1"/>
        <v>7</v>
      </c>
      <c r="J11" s="31">
        <v>0</v>
      </c>
      <c r="K11" s="31">
        <f t="shared" si="0"/>
        <v>98</v>
      </c>
    </row>
    <row r="12" spans="1:11" ht="23.25" x14ac:dyDescent="0.5">
      <c r="A12" s="1">
        <v>8</v>
      </c>
      <c r="B12" s="36" t="s">
        <v>40</v>
      </c>
      <c r="C12" s="36" t="s">
        <v>78</v>
      </c>
      <c r="D12" s="36" t="s">
        <v>79</v>
      </c>
      <c r="E12" s="1">
        <v>7</v>
      </c>
      <c r="F12" s="1">
        <v>3</v>
      </c>
      <c r="G12" s="1">
        <v>128</v>
      </c>
      <c r="H12" s="90">
        <v>90</v>
      </c>
      <c r="I12" s="91">
        <f t="shared" si="1"/>
        <v>7</v>
      </c>
      <c r="J12" s="31">
        <v>0</v>
      </c>
      <c r="K12" s="31">
        <f t="shared" si="0"/>
        <v>97</v>
      </c>
    </row>
    <row r="13" spans="1:11" ht="23.25" x14ac:dyDescent="0.5">
      <c r="A13" s="1">
        <v>9</v>
      </c>
      <c r="B13" s="36" t="s">
        <v>41</v>
      </c>
      <c r="C13" s="36" t="s">
        <v>76</v>
      </c>
      <c r="D13" s="36" t="s">
        <v>77</v>
      </c>
      <c r="E13" s="1">
        <v>6</v>
      </c>
      <c r="F13" s="1">
        <v>4</v>
      </c>
      <c r="G13" s="1">
        <v>664</v>
      </c>
      <c r="H13" s="90">
        <v>89</v>
      </c>
      <c r="I13" s="91">
        <f t="shared" si="1"/>
        <v>6</v>
      </c>
      <c r="J13" s="31">
        <v>0</v>
      </c>
      <c r="K13" s="31">
        <f t="shared" si="0"/>
        <v>95</v>
      </c>
    </row>
    <row r="14" spans="1:11" ht="23.25" x14ac:dyDescent="0.5">
      <c r="A14" s="1">
        <v>10</v>
      </c>
      <c r="B14" s="36" t="s">
        <v>42</v>
      </c>
      <c r="C14" s="36" t="s">
        <v>74</v>
      </c>
      <c r="D14" s="36" t="s">
        <v>73</v>
      </c>
      <c r="E14" s="1">
        <v>6</v>
      </c>
      <c r="F14" s="1">
        <v>4</v>
      </c>
      <c r="G14" s="1">
        <v>525</v>
      </c>
      <c r="H14" s="90">
        <v>88</v>
      </c>
      <c r="I14" s="91">
        <f t="shared" si="1"/>
        <v>6</v>
      </c>
      <c r="J14" s="31">
        <v>0</v>
      </c>
      <c r="K14" s="31">
        <f t="shared" si="0"/>
        <v>94</v>
      </c>
    </row>
    <row r="15" spans="1:11" ht="23.25" x14ac:dyDescent="0.5">
      <c r="A15" s="1">
        <v>11</v>
      </c>
      <c r="B15" s="36" t="s">
        <v>43</v>
      </c>
      <c r="C15" s="36" t="s">
        <v>80</v>
      </c>
      <c r="D15" s="36" t="s">
        <v>77</v>
      </c>
      <c r="E15" s="1">
        <v>6</v>
      </c>
      <c r="F15" s="1">
        <v>4</v>
      </c>
      <c r="G15" s="1">
        <v>478</v>
      </c>
      <c r="H15" s="90">
        <v>87</v>
      </c>
      <c r="I15" s="91">
        <f t="shared" si="1"/>
        <v>6</v>
      </c>
      <c r="J15" s="31">
        <v>0</v>
      </c>
      <c r="K15" s="31">
        <f t="shared" si="0"/>
        <v>93</v>
      </c>
    </row>
    <row r="16" spans="1:11" ht="23.25" x14ac:dyDescent="0.5">
      <c r="A16" s="1">
        <v>12</v>
      </c>
      <c r="B16" s="36" t="s">
        <v>44</v>
      </c>
      <c r="C16" s="36" t="s">
        <v>81</v>
      </c>
      <c r="D16" s="36" t="s">
        <v>73</v>
      </c>
      <c r="E16" s="1">
        <v>6</v>
      </c>
      <c r="F16" s="1">
        <v>4</v>
      </c>
      <c r="G16" s="1">
        <v>375</v>
      </c>
      <c r="H16" s="91">
        <v>87</v>
      </c>
      <c r="I16" s="91">
        <f t="shared" si="1"/>
        <v>6</v>
      </c>
      <c r="J16" s="31">
        <v>0</v>
      </c>
      <c r="K16" s="31">
        <f t="shared" si="0"/>
        <v>93</v>
      </c>
    </row>
    <row r="17" spans="1:11" ht="23.25" x14ac:dyDescent="0.5">
      <c r="A17" s="1">
        <v>13</v>
      </c>
      <c r="B17" s="36" t="s">
        <v>45</v>
      </c>
      <c r="C17" s="36" t="s">
        <v>82</v>
      </c>
      <c r="D17" s="36" t="s">
        <v>83</v>
      </c>
      <c r="E17" s="1">
        <v>6</v>
      </c>
      <c r="F17" s="1">
        <v>4</v>
      </c>
      <c r="G17" s="1">
        <v>357</v>
      </c>
      <c r="H17" s="91">
        <v>87</v>
      </c>
      <c r="I17" s="91">
        <f t="shared" si="1"/>
        <v>6</v>
      </c>
      <c r="J17" s="31">
        <v>0</v>
      </c>
      <c r="K17" s="31">
        <f t="shared" si="0"/>
        <v>93</v>
      </c>
    </row>
    <row r="18" spans="1:11" ht="23.25" x14ac:dyDescent="0.5">
      <c r="A18" s="1">
        <v>14</v>
      </c>
      <c r="B18" s="36" t="s">
        <v>46</v>
      </c>
      <c r="C18" s="36" t="s">
        <v>76</v>
      </c>
      <c r="D18" s="36" t="s">
        <v>77</v>
      </c>
      <c r="E18" s="1">
        <v>6</v>
      </c>
      <c r="F18" s="1">
        <v>4</v>
      </c>
      <c r="G18" s="1">
        <v>251</v>
      </c>
      <c r="H18" s="91">
        <v>87</v>
      </c>
      <c r="I18" s="91">
        <f t="shared" si="1"/>
        <v>6</v>
      </c>
      <c r="J18" s="31">
        <v>0</v>
      </c>
      <c r="K18" s="31">
        <f t="shared" si="0"/>
        <v>93</v>
      </c>
    </row>
    <row r="19" spans="1:11" ht="23.25" x14ac:dyDescent="0.5">
      <c r="A19" s="1">
        <v>15</v>
      </c>
      <c r="B19" s="36" t="s">
        <v>47</v>
      </c>
      <c r="C19" s="36" t="s">
        <v>76</v>
      </c>
      <c r="D19" s="36" t="s">
        <v>77</v>
      </c>
      <c r="E19" s="1">
        <v>6</v>
      </c>
      <c r="F19" s="1">
        <v>4</v>
      </c>
      <c r="G19" s="1">
        <v>121</v>
      </c>
      <c r="H19" s="90">
        <v>87</v>
      </c>
      <c r="I19" s="91">
        <f t="shared" si="1"/>
        <v>6</v>
      </c>
      <c r="J19" s="31">
        <v>0</v>
      </c>
      <c r="K19" s="31">
        <f t="shared" si="0"/>
        <v>93</v>
      </c>
    </row>
    <row r="20" spans="1:11" ht="23.25" x14ac:dyDescent="0.5">
      <c r="A20" s="1">
        <v>16</v>
      </c>
      <c r="B20" s="36" t="s">
        <v>48</v>
      </c>
      <c r="C20" s="36" t="s">
        <v>84</v>
      </c>
      <c r="D20" s="36" t="s">
        <v>85</v>
      </c>
      <c r="E20" s="1">
        <v>6</v>
      </c>
      <c r="F20" s="1">
        <v>4</v>
      </c>
      <c r="G20" s="1">
        <v>49</v>
      </c>
      <c r="H20" s="90">
        <v>86</v>
      </c>
      <c r="I20" s="91">
        <f t="shared" si="1"/>
        <v>6</v>
      </c>
      <c r="J20" s="31">
        <v>0</v>
      </c>
      <c r="K20" s="31">
        <f t="shared" si="0"/>
        <v>92</v>
      </c>
    </row>
    <row r="21" spans="1:11" ht="23.25" x14ac:dyDescent="0.5">
      <c r="A21" s="1">
        <v>17</v>
      </c>
      <c r="B21" s="36" t="s">
        <v>49</v>
      </c>
      <c r="C21" s="36" t="s">
        <v>86</v>
      </c>
      <c r="D21" s="36" t="s">
        <v>86</v>
      </c>
      <c r="E21" s="1">
        <v>5</v>
      </c>
      <c r="F21" s="1">
        <v>5</v>
      </c>
      <c r="G21" s="1">
        <v>453</v>
      </c>
      <c r="H21" s="90">
        <v>86</v>
      </c>
      <c r="I21" s="91">
        <f t="shared" si="1"/>
        <v>5</v>
      </c>
      <c r="J21" s="31">
        <v>0</v>
      </c>
      <c r="K21" s="31">
        <f t="shared" si="0"/>
        <v>91</v>
      </c>
    </row>
    <row r="22" spans="1:11" ht="23.25" x14ac:dyDescent="0.5">
      <c r="A22" s="1">
        <v>18</v>
      </c>
      <c r="B22" s="36" t="s">
        <v>50</v>
      </c>
      <c r="C22" s="36" t="s">
        <v>87</v>
      </c>
      <c r="D22" s="36" t="s">
        <v>88</v>
      </c>
      <c r="E22" s="1">
        <v>5</v>
      </c>
      <c r="F22" s="1">
        <v>5</v>
      </c>
      <c r="G22" s="1">
        <v>170</v>
      </c>
      <c r="H22" s="90">
        <v>86</v>
      </c>
      <c r="I22" s="91">
        <f t="shared" si="1"/>
        <v>5</v>
      </c>
      <c r="J22" s="31">
        <v>0</v>
      </c>
      <c r="K22" s="31">
        <f t="shared" si="0"/>
        <v>91</v>
      </c>
    </row>
    <row r="23" spans="1:11" ht="23.25" x14ac:dyDescent="0.5">
      <c r="A23" s="1">
        <v>19</v>
      </c>
      <c r="B23" s="36" t="s">
        <v>51</v>
      </c>
      <c r="C23" s="36" t="s">
        <v>89</v>
      </c>
      <c r="D23" s="36" t="s">
        <v>77</v>
      </c>
      <c r="E23" s="1">
        <v>5</v>
      </c>
      <c r="F23" s="1">
        <v>5</v>
      </c>
      <c r="G23" s="1">
        <v>141</v>
      </c>
      <c r="H23" s="90">
        <v>86</v>
      </c>
      <c r="I23" s="91">
        <f t="shared" si="1"/>
        <v>5</v>
      </c>
      <c r="J23" s="31">
        <v>0</v>
      </c>
      <c r="K23" s="31">
        <f t="shared" si="0"/>
        <v>91</v>
      </c>
    </row>
    <row r="24" spans="1:11" ht="23.25" x14ac:dyDescent="0.5">
      <c r="A24" s="1">
        <v>20</v>
      </c>
      <c r="B24" s="36" t="s">
        <v>52</v>
      </c>
      <c r="C24" s="36" t="s">
        <v>86</v>
      </c>
      <c r="D24" s="36" t="s">
        <v>86</v>
      </c>
      <c r="E24" s="1">
        <v>5</v>
      </c>
      <c r="F24" s="1">
        <v>5</v>
      </c>
      <c r="G24" s="1">
        <v>110</v>
      </c>
      <c r="H24" s="90">
        <v>86</v>
      </c>
      <c r="I24" s="91">
        <f t="shared" si="1"/>
        <v>5</v>
      </c>
      <c r="J24" s="31">
        <v>0</v>
      </c>
      <c r="K24" s="31">
        <f t="shared" si="0"/>
        <v>91</v>
      </c>
    </row>
    <row r="25" spans="1:11" ht="23.25" x14ac:dyDescent="0.5">
      <c r="A25" s="1">
        <v>21</v>
      </c>
      <c r="B25" s="36" t="s">
        <v>53</v>
      </c>
      <c r="C25" s="36" t="s">
        <v>76</v>
      </c>
      <c r="D25" s="36" t="s">
        <v>77</v>
      </c>
      <c r="E25" s="1">
        <v>5</v>
      </c>
      <c r="F25" s="1">
        <v>5</v>
      </c>
      <c r="G25" s="1">
        <v>70</v>
      </c>
      <c r="H25" s="90">
        <v>85</v>
      </c>
      <c r="I25" s="91">
        <f t="shared" si="1"/>
        <v>5</v>
      </c>
      <c r="J25" s="31">
        <v>0</v>
      </c>
      <c r="K25" s="31">
        <f t="shared" si="0"/>
        <v>90</v>
      </c>
    </row>
    <row r="26" spans="1:11" ht="23.25" x14ac:dyDescent="0.5">
      <c r="A26" s="1">
        <v>22</v>
      </c>
      <c r="B26" s="36" t="s">
        <v>54</v>
      </c>
      <c r="C26" s="36" t="s">
        <v>82</v>
      </c>
      <c r="D26" s="36" t="s">
        <v>83</v>
      </c>
      <c r="E26" s="1">
        <v>5</v>
      </c>
      <c r="F26" s="1">
        <v>5</v>
      </c>
      <c r="G26" s="1">
        <v>-21</v>
      </c>
      <c r="H26" s="90">
        <v>85</v>
      </c>
      <c r="I26" s="91">
        <f t="shared" si="1"/>
        <v>5</v>
      </c>
      <c r="J26" s="31">
        <v>0</v>
      </c>
      <c r="K26" s="31">
        <f t="shared" si="0"/>
        <v>90</v>
      </c>
    </row>
    <row r="27" spans="1:11" ht="23.25" x14ac:dyDescent="0.5">
      <c r="A27" s="1">
        <v>23</v>
      </c>
      <c r="B27" s="36" t="s">
        <v>55</v>
      </c>
      <c r="C27" s="36" t="s">
        <v>84</v>
      </c>
      <c r="D27" s="36" t="s">
        <v>85</v>
      </c>
      <c r="E27" s="1">
        <v>5</v>
      </c>
      <c r="F27" s="1">
        <v>5</v>
      </c>
      <c r="G27" s="1">
        <v>-216</v>
      </c>
      <c r="H27" s="90">
        <v>85</v>
      </c>
      <c r="I27" s="91">
        <f t="shared" si="1"/>
        <v>5</v>
      </c>
      <c r="J27" s="31">
        <v>0</v>
      </c>
      <c r="K27" s="31">
        <f t="shared" si="0"/>
        <v>90</v>
      </c>
    </row>
    <row r="28" spans="1:11" ht="23.25" x14ac:dyDescent="0.5">
      <c r="A28" s="1">
        <v>24</v>
      </c>
      <c r="B28" s="36" t="s">
        <v>56</v>
      </c>
      <c r="C28" s="36" t="s">
        <v>89</v>
      </c>
      <c r="D28" s="36" t="s">
        <v>77</v>
      </c>
      <c r="E28" s="1">
        <v>5</v>
      </c>
      <c r="F28" s="1">
        <v>5</v>
      </c>
      <c r="G28" s="1">
        <v>-270</v>
      </c>
      <c r="H28" s="90">
        <v>85</v>
      </c>
      <c r="I28" s="91">
        <f t="shared" si="1"/>
        <v>5</v>
      </c>
      <c r="J28" s="31">
        <v>0</v>
      </c>
      <c r="K28" s="31">
        <f t="shared" si="0"/>
        <v>90</v>
      </c>
    </row>
    <row r="29" spans="1:11" ht="23.25" x14ac:dyDescent="0.5">
      <c r="A29" s="1">
        <v>25</v>
      </c>
      <c r="B29" s="36" t="s">
        <v>57</v>
      </c>
      <c r="C29" s="36" t="s">
        <v>90</v>
      </c>
      <c r="D29" s="36" t="s">
        <v>79</v>
      </c>
      <c r="E29" s="1">
        <v>5</v>
      </c>
      <c r="F29" s="1">
        <v>5</v>
      </c>
      <c r="G29" s="1">
        <v>-750</v>
      </c>
      <c r="H29" s="90">
        <v>85</v>
      </c>
      <c r="I29" s="91">
        <f t="shared" si="1"/>
        <v>5</v>
      </c>
      <c r="J29" s="31">
        <v>0</v>
      </c>
      <c r="K29" s="31">
        <f t="shared" si="0"/>
        <v>90</v>
      </c>
    </row>
    <row r="30" spans="1:11" ht="23.25" x14ac:dyDescent="0.5">
      <c r="A30" s="28">
        <v>26</v>
      </c>
      <c r="B30" s="36" t="s">
        <v>58</v>
      </c>
      <c r="C30" s="36" t="s">
        <v>91</v>
      </c>
      <c r="D30" s="36" t="s">
        <v>92</v>
      </c>
      <c r="E30" s="1">
        <v>4</v>
      </c>
      <c r="F30" s="1">
        <v>6</v>
      </c>
      <c r="G30" s="1">
        <v>132</v>
      </c>
      <c r="H30" s="90">
        <v>84</v>
      </c>
      <c r="I30" s="91">
        <f t="shared" si="1"/>
        <v>4</v>
      </c>
      <c r="J30" s="31">
        <v>0</v>
      </c>
      <c r="K30" s="31">
        <f t="shared" si="0"/>
        <v>88</v>
      </c>
    </row>
    <row r="31" spans="1:11" ht="23.25" x14ac:dyDescent="0.5">
      <c r="A31" s="28">
        <v>27</v>
      </c>
      <c r="B31" s="36" t="s">
        <v>59</v>
      </c>
      <c r="C31" s="36" t="s">
        <v>89</v>
      </c>
      <c r="D31" s="36" t="s">
        <v>77</v>
      </c>
      <c r="E31" s="1">
        <v>4</v>
      </c>
      <c r="F31" s="1">
        <v>6</v>
      </c>
      <c r="G31" s="1">
        <v>75</v>
      </c>
      <c r="H31" s="90">
        <v>84</v>
      </c>
      <c r="I31" s="91">
        <f t="shared" si="1"/>
        <v>4</v>
      </c>
      <c r="J31" s="31">
        <v>0</v>
      </c>
      <c r="K31" s="31">
        <f t="shared" si="0"/>
        <v>88</v>
      </c>
    </row>
    <row r="32" spans="1:11" ht="23.25" x14ac:dyDescent="0.5">
      <c r="A32" s="1">
        <v>28</v>
      </c>
      <c r="B32" s="36" t="s">
        <v>60</v>
      </c>
      <c r="C32" s="36" t="s">
        <v>89</v>
      </c>
      <c r="D32" s="36" t="s">
        <v>77</v>
      </c>
      <c r="E32" s="1">
        <v>4</v>
      </c>
      <c r="F32" s="1">
        <v>6</v>
      </c>
      <c r="G32" s="1">
        <v>-25</v>
      </c>
      <c r="H32" s="90">
        <v>84</v>
      </c>
      <c r="I32" s="91">
        <f t="shared" si="1"/>
        <v>4</v>
      </c>
      <c r="J32" s="31">
        <v>0</v>
      </c>
      <c r="K32" s="31">
        <f t="shared" si="0"/>
        <v>88</v>
      </c>
    </row>
    <row r="33" spans="1:11" ht="23.25" x14ac:dyDescent="0.5">
      <c r="A33" s="1">
        <v>29</v>
      </c>
      <c r="B33" s="36" t="s">
        <v>61</v>
      </c>
      <c r="C33" s="36" t="s">
        <v>86</v>
      </c>
      <c r="D33" s="36" t="s">
        <v>86</v>
      </c>
      <c r="E33" s="1">
        <v>4</v>
      </c>
      <c r="F33" s="1">
        <v>6</v>
      </c>
      <c r="G33" s="1">
        <v>-94</v>
      </c>
      <c r="H33" s="90">
        <v>84</v>
      </c>
      <c r="I33" s="91">
        <f t="shared" si="1"/>
        <v>4</v>
      </c>
      <c r="J33" s="31">
        <v>0</v>
      </c>
      <c r="K33" s="31">
        <f t="shared" si="0"/>
        <v>88</v>
      </c>
    </row>
    <row r="34" spans="1:11" ht="23.25" x14ac:dyDescent="0.5">
      <c r="A34" s="1">
        <v>30</v>
      </c>
      <c r="B34" s="36" t="s">
        <v>62</v>
      </c>
      <c r="C34" s="36" t="s">
        <v>84</v>
      </c>
      <c r="D34" s="36" t="s">
        <v>85</v>
      </c>
      <c r="E34" s="1">
        <v>4</v>
      </c>
      <c r="F34" s="1">
        <v>6</v>
      </c>
      <c r="G34" s="1">
        <v>-139</v>
      </c>
      <c r="H34" s="90">
        <v>84</v>
      </c>
      <c r="I34" s="91">
        <f t="shared" si="1"/>
        <v>4</v>
      </c>
      <c r="J34" s="31">
        <v>0</v>
      </c>
      <c r="K34" s="31">
        <f t="shared" si="0"/>
        <v>88</v>
      </c>
    </row>
    <row r="35" spans="1:11" ht="23.25" x14ac:dyDescent="0.5">
      <c r="A35" s="1">
        <v>31</v>
      </c>
      <c r="B35" s="36" t="s">
        <v>63</v>
      </c>
      <c r="C35" s="36" t="s">
        <v>81</v>
      </c>
      <c r="D35" s="36" t="s">
        <v>73</v>
      </c>
      <c r="E35" s="1">
        <v>4</v>
      </c>
      <c r="F35" s="1">
        <v>6</v>
      </c>
      <c r="G35" s="1">
        <v>-203</v>
      </c>
      <c r="H35" s="90">
        <v>83</v>
      </c>
      <c r="I35" s="91">
        <f t="shared" si="1"/>
        <v>4</v>
      </c>
      <c r="J35" s="31">
        <v>0</v>
      </c>
      <c r="K35" s="31">
        <f t="shared" si="0"/>
        <v>87</v>
      </c>
    </row>
    <row r="36" spans="1:11" ht="23.25" x14ac:dyDescent="0.5">
      <c r="A36" s="1">
        <v>32</v>
      </c>
      <c r="B36" s="36" t="s">
        <v>64</v>
      </c>
      <c r="C36" s="36" t="s">
        <v>86</v>
      </c>
      <c r="D36" s="36" t="s">
        <v>86</v>
      </c>
      <c r="E36" s="1">
        <v>4</v>
      </c>
      <c r="F36" s="1">
        <v>6</v>
      </c>
      <c r="G36" s="1">
        <v>-468</v>
      </c>
      <c r="H36" s="90">
        <v>83</v>
      </c>
      <c r="I36" s="91">
        <f t="shared" si="1"/>
        <v>4</v>
      </c>
      <c r="J36" s="31">
        <v>0</v>
      </c>
      <c r="K36" s="31">
        <f t="shared" si="0"/>
        <v>87</v>
      </c>
    </row>
    <row r="37" spans="1:11" ht="23.25" x14ac:dyDescent="0.5">
      <c r="A37" s="1">
        <v>33</v>
      </c>
      <c r="B37" s="36" t="s">
        <v>65</v>
      </c>
      <c r="C37" s="36" t="s">
        <v>93</v>
      </c>
      <c r="D37" s="36" t="s">
        <v>83</v>
      </c>
      <c r="E37" s="1">
        <v>4</v>
      </c>
      <c r="F37" s="1">
        <v>6</v>
      </c>
      <c r="G37" s="1">
        <v>-773</v>
      </c>
      <c r="H37" s="90">
        <v>83</v>
      </c>
      <c r="I37" s="91">
        <f t="shared" si="1"/>
        <v>4</v>
      </c>
      <c r="J37" s="31">
        <v>0</v>
      </c>
      <c r="K37" s="31">
        <f t="shared" si="0"/>
        <v>87</v>
      </c>
    </row>
    <row r="38" spans="1:11" ht="23.25" x14ac:dyDescent="0.5">
      <c r="A38" s="1">
        <v>34</v>
      </c>
      <c r="B38" s="36" t="s">
        <v>66</v>
      </c>
      <c r="C38" s="36" t="s">
        <v>82</v>
      </c>
      <c r="D38" s="36" t="s">
        <v>83</v>
      </c>
      <c r="E38" s="1">
        <v>3</v>
      </c>
      <c r="F38" s="1">
        <v>7</v>
      </c>
      <c r="G38" s="1">
        <v>-95</v>
      </c>
      <c r="H38" s="90">
        <v>83</v>
      </c>
      <c r="I38" s="91">
        <f t="shared" si="1"/>
        <v>3</v>
      </c>
      <c r="J38" s="31">
        <v>0</v>
      </c>
      <c r="K38" s="31">
        <f t="shared" si="0"/>
        <v>86</v>
      </c>
    </row>
    <row r="39" spans="1:11" ht="23.25" x14ac:dyDescent="0.5">
      <c r="A39" s="1">
        <v>35</v>
      </c>
      <c r="B39" s="36" t="s">
        <v>67</v>
      </c>
      <c r="C39" s="36" t="s">
        <v>78</v>
      </c>
      <c r="D39" s="36" t="s">
        <v>79</v>
      </c>
      <c r="E39" s="1">
        <v>3</v>
      </c>
      <c r="F39" s="1">
        <v>7</v>
      </c>
      <c r="G39" s="1">
        <v>-193</v>
      </c>
      <c r="H39" s="90">
        <v>83</v>
      </c>
      <c r="I39" s="91">
        <f t="shared" si="1"/>
        <v>3</v>
      </c>
      <c r="J39" s="31">
        <v>0</v>
      </c>
      <c r="K39" s="31">
        <f t="shared" si="0"/>
        <v>86</v>
      </c>
    </row>
    <row r="40" spans="1:11" ht="23.25" x14ac:dyDescent="0.5">
      <c r="A40" s="1">
        <v>36</v>
      </c>
      <c r="B40" s="36" t="s">
        <v>68</v>
      </c>
      <c r="C40" s="36" t="s">
        <v>82</v>
      </c>
      <c r="D40" s="36" t="s">
        <v>83</v>
      </c>
      <c r="E40" s="1">
        <v>3</v>
      </c>
      <c r="F40" s="1">
        <v>7</v>
      </c>
      <c r="G40" s="1">
        <v>-521</v>
      </c>
      <c r="H40" s="90">
        <v>82</v>
      </c>
      <c r="I40" s="91">
        <f t="shared" si="1"/>
        <v>3</v>
      </c>
      <c r="J40" s="31">
        <v>0</v>
      </c>
      <c r="K40" s="31">
        <f t="shared" si="0"/>
        <v>85</v>
      </c>
    </row>
    <row r="41" spans="1:11" ht="23.25" x14ac:dyDescent="0.5">
      <c r="A41" s="1">
        <v>37</v>
      </c>
      <c r="B41" s="36" t="s">
        <v>69</v>
      </c>
      <c r="C41" s="36" t="s">
        <v>94</v>
      </c>
      <c r="D41" s="36" t="s">
        <v>85</v>
      </c>
      <c r="E41" s="1">
        <v>3</v>
      </c>
      <c r="F41" s="1">
        <v>7</v>
      </c>
      <c r="G41" s="1">
        <v>-608</v>
      </c>
      <c r="H41" s="90">
        <v>82</v>
      </c>
      <c r="I41" s="91">
        <f t="shared" si="1"/>
        <v>3</v>
      </c>
      <c r="J41" s="31">
        <v>0</v>
      </c>
      <c r="K41" s="31">
        <f t="shared" si="0"/>
        <v>85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H32"/>
  <sheetViews>
    <sheetView workbookViewId="0">
      <selection activeCell="C14" sqref="C14"/>
    </sheetView>
  </sheetViews>
  <sheetFormatPr defaultRowHeight="14.25" x14ac:dyDescent="0.2"/>
  <cols>
    <col min="1" max="1" width="8.75" customWidth="1"/>
    <col min="2" max="2" width="50.625" style="4" customWidth="1"/>
    <col min="3" max="4" width="25.625" customWidth="1"/>
    <col min="5" max="5" width="14.125" bestFit="1" customWidth="1"/>
    <col min="6" max="6" width="17.375" bestFit="1" customWidth="1"/>
    <col min="7" max="7" width="13.875" bestFit="1" customWidth="1"/>
    <col min="8" max="8" width="22" bestFit="1" customWidth="1"/>
  </cols>
  <sheetData>
    <row r="1" spans="1:8" ht="34.5" customHeight="1" x14ac:dyDescent="0.7">
      <c r="A1" s="171" t="s">
        <v>31</v>
      </c>
      <c r="B1" s="171"/>
      <c r="C1" s="171"/>
      <c r="D1" s="171"/>
      <c r="E1" s="2"/>
      <c r="F1" s="2"/>
      <c r="G1" s="2"/>
      <c r="H1" s="2"/>
    </row>
    <row r="2" spans="1:8" ht="34.5" x14ac:dyDescent="0.7">
      <c r="A2" s="171" t="s">
        <v>32</v>
      </c>
      <c r="B2" s="171"/>
      <c r="C2" s="171"/>
      <c r="D2" s="171"/>
      <c r="E2" s="2"/>
      <c r="F2" s="2"/>
      <c r="G2" s="2"/>
      <c r="H2" s="2"/>
    </row>
    <row r="3" spans="1:8" ht="34.5" x14ac:dyDescent="0.7">
      <c r="A3" s="172" t="s">
        <v>14</v>
      </c>
      <c r="B3" s="172"/>
      <c r="C3" s="172"/>
      <c r="D3" s="172"/>
      <c r="E3" s="2"/>
      <c r="F3" s="2"/>
      <c r="G3" s="2"/>
      <c r="H3" s="2"/>
    </row>
    <row r="4" spans="1:8" ht="26.25" x14ac:dyDescent="0.3">
      <c r="A4" s="3" t="s">
        <v>0</v>
      </c>
      <c r="B4" s="3" t="s">
        <v>1</v>
      </c>
      <c r="C4" s="8" t="s">
        <v>13</v>
      </c>
      <c r="D4" s="8" t="s">
        <v>4</v>
      </c>
      <c r="E4" s="38" t="s">
        <v>672</v>
      </c>
      <c r="F4" s="38" t="s">
        <v>669</v>
      </c>
      <c r="G4" s="38" t="s">
        <v>670</v>
      </c>
      <c r="H4" s="39" t="s">
        <v>671</v>
      </c>
    </row>
    <row r="5" spans="1:8" ht="23.25" x14ac:dyDescent="0.5">
      <c r="A5" s="27">
        <v>1</v>
      </c>
      <c r="B5" s="27" t="s">
        <v>501</v>
      </c>
      <c r="C5" s="179" t="s">
        <v>161</v>
      </c>
      <c r="D5" s="180"/>
      <c r="E5" s="88">
        <v>100</v>
      </c>
      <c r="F5" s="89">
        <v>12</v>
      </c>
      <c r="G5" s="37">
        <v>5</v>
      </c>
      <c r="H5" s="37">
        <f>E5+F5+G5</f>
        <v>117</v>
      </c>
    </row>
    <row r="6" spans="1:8" ht="23.25" x14ac:dyDescent="0.5">
      <c r="A6" s="27">
        <v>2</v>
      </c>
      <c r="B6" s="27" t="s">
        <v>502</v>
      </c>
      <c r="C6" s="181"/>
      <c r="D6" s="182"/>
      <c r="E6" s="88">
        <v>97</v>
      </c>
      <c r="F6" s="89">
        <v>9</v>
      </c>
      <c r="G6" s="37">
        <v>0</v>
      </c>
      <c r="H6" s="37">
        <f t="shared" ref="H6:H32" si="0">E6+F6+G6</f>
        <v>106</v>
      </c>
    </row>
    <row r="7" spans="1:8" ht="23.25" x14ac:dyDescent="0.5">
      <c r="A7" s="1">
        <v>3</v>
      </c>
      <c r="B7" s="9" t="s">
        <v>503</v>
      </c>
      <c r="C7" s="1" t="s">
        <v>504</v>
      </c>
      <c r="D7" s="9">
        <v>1333</v>
      </c>
      <c r="E7" s="90">
        <v>95</v>
      </c>
      <c r="F7" s="91">
        <v>8</v>
      </c>
      <c r="G7" s="31">
        <v>0</v>
      </c>
      <c r="H7" s="31">
        <f t="shared" si="0"/>
        <v>103</v>
      </c>
    </row>
    <row r="8" spans="1:8" ht="23.25" x14ac:dyDescent="0.5">
      <c r="A8" s="1">
        <v>4</v>
      </c>
      <c r="B8" s="9" t="s">
        <v>505</v>
      </c>
      <c r="C8" s="1" t="s">
        <v>504</v>
      </c>
      <c r="D8" s="9">
        <v>563</v>
      </c>
      <c r="E8" s="90">
        <v>94</v>
      </c>
      <c r="F8" s="91">
        <v>8</v>
      </c>
      <c r="G8" s="31">
        <v>0</v>
      </c>
      <c r="H8" s="31">
        <f t="shared" si="0"/>
        <v>102</v>
      </c>
    </row>
    <row r="9" spans="1:8" ht="23.25" x14ac:dyDescent="0.5">
      <c r="A9" s="1">
        <v>5</v>
      </c>
      <c r="B9" s="9" t="s">
        <v>506</v>
      </c>
      <c r="C9" s="1" t="s">
        <v>507</v>
      </c>
      <c r="D9" s="9">
        <v>640</v>
      </c>
      <c r="E9" s="90">
        <v>93</v>
      </c>
      <c r="F9" s="91">
        <v>7</v>
      </c>
      <c r="G9" s="31">
        <v>0</v>
      </c>
      <c r="H9" s="31">
        <f t="shared" si="0"/>
        <v>100</v>
      </c>
    </row>
    <row r="10" spans="1:8" ht="23.25" x14ac:dyDescent="0.5">
      <c r="A10" s="1">
        <v>6</v>
      </c>
      <c r="B10" s="9" t="s">
        <v>508</v>
      </c>
      <c r="C10" s="1" t="s">
        <v>507</v>
      </c>
      <c r="D10" s="9">
        <v>627</v>
      </c>
      <c r="E10" s="90">
        <v>92</v>
      </c>
      <c r="F10" s="91">
        <v>8</v>
      </c>
      <c r="G10" s="31">
        <v>0</v>
      </c>
      <c r="H10" s="31">
        <f t="shared" si="0"/>
        <v>100</v>
      </c>
    </row>
    <row r="11" spans="1:8" ht="23.25" x14ac:dyDescent="0.5">
      <c r="A11" s="1">
        <v>7</v>
      </c>
      <c r="B11" s="9" t="s">
        <v>509</v>
      </c>
      <c r="C11" s="1" t="s">
        <v>507</v>
      </c>
      <c r="D11" s="9">
        <v>571</v>
      </c>
      <c r="E11" s="90">
        <v>91</v>
      </c>
      <c r="F11" s="91">
        <v>7</v>
      </c>
      <c r="G11" s="31">
        <v>0</v>
      </c>
      <c r="H11" s="31">
        <f t="shared" si="0"/>
        <v>98</v>
      </c>
    </row>
    <row r="12" spans="1:8" ht="23.25" x14ac:dyDescent="0.5">
      <c r="A12" s="1">
        <v>8</v>
      </c>
      <c r="B12" s="9" t="s">
        <v>510</v>
      </c>
      <c r="C12" s="1" t="s">
        <v>507</v>
      </c>
      <c r="D12" s="9">
        <v>480</v>
      </c>
      <c r="E12" s="90">
        <v>90</v>
      </c>
      <c r="F12" s="91">
        <v>7</v>
      </c>
      <c r="G12" s="31">
        <v>0</v>
      </c>
      <c r="H12" s="31">
        <f t="shared" si="0"/>
        <v>97</v>
      </c>
    </row>
    <row r="13" spans="1:8" ht="23.25" x14ac:dyDescent="0.5">
      <c r="A13" s="1">
        <v>9</v>
      </c>
      <c r="B13" s="9" t="s">
        <v>511</v>
      </c>
      <c r="C13" s="1" t="s">
        <v>507</v>
      </c>
      <c r="D13" s="9">
        <v>311</v>
      </c>
      <c r="E13" s="90">
        <v>89</v>
      </c>
      <c r="F13" s="91">
        <v>8</v>
      </c>
      <c r="G13" s="31">
        <v>0</v>
      </c>
      <c r="H13" s="31">
        <f t="shared" si="0"/>
        <v>97</v>
      </c>
    </row>
    <row r="14" spans="1:8" ht="23.25" x14ac:dyDescent="0.5">
      <c r="A14" s="1">
        <v>10</v>
      </c>
      <c r="B14" s="9" t="s">
        <v>512</v>
      </c>
      <c r="C14" s="1" t="s">
        <v>513</v>
      </c>
      <c r="D14" s="9">
        <v>806</v>
      </c>
      <c r="E14" s="90">
        <v>88</v>
      </c>
      <c r="F14" s="91">
        <v>7</v>
      </c>
      <c r="G14" s="31">
        <v>0</v>
      </c>
      <c r="H14" s="31">
        <f t="shared" si="0"/>
        <v>95</v>
      </c>
    </row>
    <row r="15" spans="1:8" ht="23.25" x14ac:dyDescent="0.5">
      <c r="A15" s="1">
        <v>11</v>
      </c>
      <c r="B15" s="9" t="s">
        <v>514</v>
      </c>
      <c r="C15" s="1" t="s">
        <v>513</v>
      </c>
      <c r="D15" s="9">
        <v>558</v>
      </c>
      <c r="E15" s="90">
        <v>87</v>
      </c>
      <c r="F15" s="91">
        <v>6</v>
      </c>
      <c r="G15" s="31">
        <v>0</v>
      </c>
      <c r="H15" s="31">
        <f t="shared" si="0"/>
        <v>93</v>
      </c>
    </row>
    <row r="16" spans="1:8" ht="23.25" x14ac:dyDescent="0.5">
      <c r="A16" s="1">
        <v>12</v>
      </c>
      <c r="B16" s="9" t="s">
        <v>515</v>
      </c>
      <c r="C16" s="1" t="s">
        <v>513</v>
      </c>
      <c r="D16" s="9">
        <v>439</v>
      </c>
      <c r="E16" s="91">
        <v>87</v>
      </c>
      <c r="F16" s="91">
        <v>7</v>
      </c>
      <c r="G16" s="31">
        <v>0</v>
      </c>
      <c r="H16" s="31">
        <f t="shared" si="0"/>
        <v>94</v>
      </c>
    </row>
    <row r="17" spans="1:8" ht="23.25" x14ac:dyDescent="0.5">
      <c r="A17" s="1">
        <v>13</v>
      </c>
      <c r="B17" s="9" t="s">
        <v>516</v>
      </c>
      <c r="C17" s="1" t="s">
        <v>513</v>
      </c>
      <c r="D17" s="9">
        <v>55</v>
      </c>
      <c r="E17" s="91">
        <v>87</v>
      </c>
      <c r="F17" s="91">
        <v>7</v>
      </c>
      <c r="G17" s="31">
        <v>0</v>
      </c>
      <c r="H17" s="31">
        <f t="shared" si="0"/>
        <v>94</v>
      </c>
    </row>
    <row r="18" spans="1:8" ht="23.25" x14ac:dyDescent="0.5">
      <c r="A18" s="1">
        <v>14</v>
      </c>
      <c r="B18" s="9" t="s">
        <v>517</v>
      </c>
      <c r="C18" s="1" t="s">
        <v>513</v>
      </c>
      <c r="D18" s="9">
        <v>54</v>
      </c>
      <c r="E18" s="91">
        <v>87</v>
      </c>
      <c r="F18" s="91">
        <v>6</v>
      </c>
      <c r="G18" s="31">
        <v>0</v>
      </c>
      <c r="H18" s="31">
        <f t="shared" si="0"/>
        <v>93</v>
      </c>
    </row>
    <row r="19" spans="1:8" ht="23.25" x14ac:dyDescent="0.5">
      <c r="A19" s="1">
        <v>15</v>
      </c>
      <c r="B19" s="9" t="s">
        <v>518</v>
      </c>
      <c r="C19" s="1" t="s">
        <v>519</v>
      </c>
      <c r="D19" s="9">
        <v>662</v>
      </c>
      <c r="E19" s="90">
        <v>87</v>
      </c>
      <c r="F19" s="91">
        <v>5</v>
      </c>
      <c r="G19" s="31">
        <v>0</v>
      </c>
      <c r="H19" s="31">
        <f t="shared" si="0"/>
        <v>92</v>
      </c>
    </row>
    <row r="20" spans="1:8" ht="23.25" x14ac:dyDescent="0.5">
      <c r="A20" s="1">
        <v>16</v>
      </c>
      <c r="B20" s="9" t="s">
        <v>520</v>
      </c>
      <c r="C20" s="1" t="s">
        <v>519</v>
      </c>
      <c r="D20" s="9">
        <v>334</v>
      </c>
      <c r="E20" s="90">
        <v>86</v>
      </c>
      <c r="F20" s="91">
        <v>6</v>
      </c>
      <c r="G20" s="31">
        <v>0</v>
      </c>
      <c r="H20" s="31">
        <f t="shared" si="0"/>
        <v>92</v>
      </c>
    </row>
    <row r="21" spans="1:8" ht="23.25" x14ac:dyDescent="0.5">
      <c r="A21" s="1">
        <v>17</v>
      </c>
      <c r="B21" s="9" t="s">
        <v>521</v>
      </c>
      <c r="C21" s="1" t="s">
        <v>519</v>
      </c>
      <c r="D21" s="9">
        <v>202</v>
      </c>
      <c r="E21" s="90">
        <v>86</v>
      </c>
      <c r="F21" s="91">
        <v>5</v>
      </c>
      <c r="G21" s="31">
        <v>0</v>
      </c>
      <c r="H21" s="31">
        <f t="shared" si="0"/>
        <v>91</v>
      </c>
    </row>
    <row r="22" spans="1:8" ht="23.25" x14ac:dyDescent="0.5">
      <c r="A22" s="1">
        <v>18</v>
      </c>
      <c r="B22" s="9" t="s">
        <v>522</v>
      </c>
      <c r="C22" s="1" t="s">
        <v>519</v>
      </c>
      <c r="D22" s="9">
        <v>11</v>
      </c>
      <c r="E22" s="90">
        <v>86</v>
      </c>
      <c r="F22" s="91">
        <v>6</v>
      </c>
      <c r="G22" s="31">
        <v>0</v>
      </c>
      <c r="H22" s="31">
        <f t="shared" si="0"/>
        <v>92</v>
      </c>
    </row>
    <row r="23" spans="1:8" ht="23.25" x14ac:dyDescent="0.5">
      <c r="A23" s="1">
        <v>19</v>
      </c>
      <c r="B23" s="31" t="s">
        <v>523</v>
      </c>
      <c r="C23" s="31" t="s">
        <v>519</v>
      </c>
      <c r="D23" s="31" t="s">
        <v>524</v>
      </c>
      <c r="E23" s="90">
        <v>86</v>
      </c>
      <c r="F23" s="91">
        <v>6</v>
      </c>
      <c r="G23" s="31">
        <v>0</v>
      </c>
      <c r="H23" s="31">
        <f t="shared" si="0"/>
        <v>92</v>
      </c>
    </row>
    <row r="24" spans="1:8" ht="23.25" x14ac:dyDescent="0.5">
      <c r="A24" s="1">
        <v>20</v>
      </c>
      <c r="B24" s="31" t="s">
        <v>525</v>
      </c>
      <c r="C24" s="31" t="s">
        <v>526</v>
      </c>
      <c r="D24" s="31">
        <v>978</v>
      </c>
      <c r="E24" s="90">
        <v>86</v>
      </c>
      <c r="F24" s="91">
        <v>4</v>
      </c>
      <c r="G24" s="31">
        <v>0</v>
      </c>
      <c r="H24" s="31">
        <f t="shared" si="0"/>
        <v>90</v>
      </c>
    </row>
    <row r="25" spans="1:8" ht="23.25" x14ac:dyDescent="0.5">
      <c r="A25" s="1">
        <v>21</v>
      </c>
      <c r="B25" s="31" t="s">
        <v>527</v>
      </c>
      <c r="C25" s="31" t="s">
        <v>526</v>
      </c>
      <c r="D25" s="31">
        <v>37</v>
      </c>
      <c r="E25" s="90">
        <v>85</v>
      </c>
      <c r="F25" s="91">
        <v>4</v>
      </c>
      <c r="G25" s="31">
        <v>0</v>
      </c>
      <c r="H25" s="31">
        <f t="shared" si="0"/>
        <v>89</v>
      </c>
    </row>
    <row r="26" spans="1:8" ht="23.25" x14ac:dyDescent="0.5">
      <c r="A26" s="1">
        <v>22</v>
      </c>
      <c r="B26" s="31" t="s">
        <v>528</v>
      </c>
      <c r="C26" s="31" t="s">
        <v>526</v>
      </c>
      <c r="D26" s="31" t="s">
        <v>529</v>
      </c>
      <c r="E26" s="90">
        <v>85</v>
      </c>
      <c r="F26" s="91">
        <v>5</v>
      </c>
      <c r="G26" s="31">
        <v>0</v>
      </c>
      <c r="H26" s="31">
        <f t="shared" si="0"/>
        <v>90</v>
      </c>
    </row>
    <row r="27" spans="1:8" ht="23.25" x14ac:dyDescent="0.5">
      <c r="A27" s="1">
        <v>23</v>
      </c>
      <c r="B27" s="31" t="s">
        <v>530</v>
      </c>
      <c r="C27" s="31" t="s">
        <v>526</v>
      </c>
      <c r="D27" s="31" t="s">
        <v>531</v>
      </c>
      <c r="E27" s="90">
        <v>85</v>
      </c>
      <c r="F27" s="91">
        <v>5</v>
      </c>
      <c r="G27" s="31">
        <v>0</v>
      </c>
      <c r="H27" s="31">
        <f t="shared" si="0"/>
        <v>90</v>
      </c>
    </row>
    <row r="28" spans="1:8" ht="23.25" x14ac:dyDescent="0.5">
      <c r="A28" s="1">
        <v>24</v>
      </c>
      <c r="B28" s="31" t="s">
        <v>532</v>
      </c>
      <c r="C28" s="31" t="s">
        <v>533</v>
      </c>
      <c r="D28" s="31" t="s">
        <v>534</v>
      </c>
      <c r="E28" s="90">
        <v>85</v>
      </c>
      <c r="F28" s="91">
        <v>3</v>
      </c>
      <c r="G28" s="31">
        <v>0</v>
      </c>
      <c r="H28" s="31">
        <f t="shared" si="0"/>
        <v>88</v>
      </c>
    </row>
    <row r="29" spans="1:8" ht="23.25" x14ac:dyDescent="0.5">
      <c r="A29" s="1">
        <v>25</v>
      </c>
      <c r="B29" s="31" t="s">
        <v>535</v>
      </c>
      <c r="C29" s="31" t="s">
        <v>533</v>
      </c>
      <c r="D29" s="31" t="s">
        <v>536</v>
      </c>
      <c r="E29" s="90">
        <v>85</v>
      </c>
      <c r="F29" s="91">
        <v>3</v>
      </c>
      <c r="G29" s="31">
        <v>0</v>
      </c>
      <c r="H29" s="31">
        <f t="shared" si="0"/>
        <v>88</v>
      </c>
    </row>
    <row r="30" spans="1:8" ht="23.25" x14ac:dyDescent="0.5">
      <c r="A30" s="1">
        <v>26</v>
      </c>
      <c r="B30" s="31" t="s">
        <v>537</v>
      </c>
      <c r="C30" s="31" t="s">
        <v>533</v>
      </c>
      <c r="D30" s="31" t="s">
        <v>538</v>
      </c>
      <c r="E30" s="90">
        <v>84</v>
      </c>
      <c r="F30" s="91">
        <v>4</v>
      </c>
      <c r="G30" s="31">
        <v>0</v>
      </c>
      <c r="H30" s="31">
        <f t="shared" si="0"/>
        <v>88</v>
      </c>
    </row>
    <row r="31" spans="1:8" ht="23.25" x14ac:dyDescent="0.5">
      <c r="A31" s="1">
        <v>27</v>
      </c>
      <c r="B31" s="31" t="s">
        <v>539</v>
      </c>
      <c r="C31" s="31" t="s">
        <v>540</v>
      </c>
      <c r="D31" s="31" t="s">
        <v>541</v>
      </c>
      <c r="E31" s="90">
        <v>84</v>
      </c>
      <c r="F31" s="91">
        <v>3</v>
      </c>
      <c r="G31" s="31">
        <v>0</v>
      </c>
      <c r="H31" s="31">
        <f t="shared" si="0"/>
        <v>87</v>
      </c>
    </row>
    <row r="32" spans="1:8" ht="23.25" x14ac:dyDescent="0.5">
      <c r="A32" s="1">
        <v>28</v>
      </c>
      <c r="B32" s="31" t="s">
        <v>542</v>
      </c>
      <c r="C32" s="31" t="s">
        <v>543</v>
      </c>
      <c r="D32" s="31" t="s">
        <v>544</v>
      </c>
      <c r="E32" s="90">
        <v>84</v>
      </c>
      <c r="F32" s="91">
        <v>2</v>
      </c>
      <c r="G32" s="31">
        <v>0</v>
      </c>
      <c r="H32" s="31">
        <f t="shared" si="0"/>
        <v>86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L26"/>
  <sheetViews>
    <sheetView topLeftCell="A10" workbookViewId="0">
      <selection activeCell="C26" sqref="C26"/>
    </sheetView>
  </sheetViews>
  <sheetFormatPr defaultColWidth="9.125" defaultRowHeight="14.25" x14ac:dyDescent="0.2"/>
  <cols>
    <col min="1" max="1" width="8.625" customWidth="1"/>
    <col min="2" max="3" width="25.625" style="4" customWidth="1"/>
    <col min="4" max="4" width="35.625" style="4" customWidth="1"/>
    <col min="5" max="5" width="15.625" style="4" customWidth="1"/>
    <col min="6" max="7" width="8.625" customWidth="1"/>
    <col min="8" max="8" width="12.625" customWidth="1"/>
    <col min="9" max="9" width="10.75" bestFit="1" customWidth="1"/>
    <col min="10" max="10" width="13.125" bestFit="1" customWidth="1"/>
    <col min="11" max="11" width="10.375" bestFit="1" customWidth="1"/>
    <col min="12" max="12" width="16.5" bestFit="1" customWidth="1"/>
  </cols>
  <sheetData>
    <row r="1" spans="1:12" ht="34.5" x14ac:dyDescent="0.7">
      <c r="A1" s="171" t="s">
        <v>31</v>
      </c>
      <c r="B1" s="171"/>
      <c r="C1" s="171"/>
      <c r="D1" s="171"/>
      <c r="E1" s="171"/>
      <c r="F1" s="171"/>
      <c r="G1" s="171"/>
      <c r="H1" s="171"/>
    </row>
    <row r="2" spans="1:12" ht="34.5" x14ac:dyDescent="0.7">
      <c r="A2" s="171" t="s">
        <v>32</v>
      </c>
      <c r="B2" s="171"/>
      <c r="C2" s="171"/>
      <c r="D2" s="171"/>
      <c r="E2" s="171"/>
      <c r="F2" s="171"/>
      <c r="G2" s="171"/>
      <c r="H2" s="171"/>
    </row>
    <row r="3" spans="1:12" ht="34.5" x14ac:dyDescent="0.7">
      <c r="A3" s="172" t="s">
        <v>17</v>
      </c>
      <c r="B3" s="172"/>
      <c r="C3" s="172"/>
      <c r="D3" s="172"/>
      <c r="E3" s="172"/>
      <c r="F3" s="172"/>
      <c r="G3" s="172"/>
      <c r="H3" s="172"/>
    </row>
    <row r="4" spans="1:12" ht="26.1" customHeight="1" x14ac:dyDescent="0.5">
      <c r="A4" s="3" t="s">
        <v>0</v>
      </c>
      <c r="B4" s="3" t="s">
        <v>1</v>
      </c>
      <c r="C4" s="3" t="s">
        <v>1</v>
      </c>
      <c r="D4" s="3" t="s">
        <v>5</v>
      </c>
      <c r="E4" s="3" t="s">
        <v>6</v>
      </c>
      <c r="F4" s="3" t="s">
        <v>2</v>
      </c>
      <c r="G4" s="3" t="s">
        <v>3</v>
      </c>
      <c r="H4" s="3" t="s">
        <v>4</v>
      </c>
      <c r="I4" s="40" t="s">
        <v>672</v>
      </c>
      <c r="J4" s="40" t="s">
        <v>669</v>
      </c>
      <c r="K4" s="40" t="s">
        <v>670</v>
      </c>
      <c r="L4" s="41" t="s">
        <v>671</v>
      </c>
    </row>
    <row r="5" spans="1:12" ht="23.25" x14ac:dyDescent="0.45">
      <c r="A5" s="26">
        <v>1</v>
      </c>
      <c r="B5" s="26" t="s">
        <v>158</v>
      </c>
      <c r="C5" s="26" t="s">
        <v>159</v>
      </c>
      <c r="D5" s="26" t="s">
        <v>160</v>
      </c>
      <c r="E5" s="26" t="s">
        <v>73</v>
      </c>
      <c r="F5" s="173" t="s">
        <v>161</v>
      </c>
      <c r="G5" s="174"/>
      <c r="H5" s="175"/>
      <c r="I5" s="42">
        <v>100</v>
      </c>
      <c r="J5" s="43">
        <v>5</v>
      </c>
      <c r="K5" s="44">
        <v>2</v>
      </c>
      <c r="L5" s="44">
        <f>I5+J5+K5</f>
        <v>107</v>
      </c>
    </row>
    <row r="6" spans="1:12" ht="23.25" x14ac:dyDescent="0.45">
      <c r="A6" s="26">
        <v>2</v>
      </c>
      <c r="B6" s="26" t="s">
        <v>162</v>
      </c>
      <c r="C6" s="26"/>
      <c r="D6" s="26" t="s">
        <v>163</v>
      </c>
      <c r="E6" s="26" t="s">
        <v>164</v>
      </c>
      <c r="F6" s="176"/>
      <c r="G6" s="177"/>
      <c r="H6" s="178"/>
      <c r="I6" s="42">
        <v>97</v>
      </c>
      <c r="J6" s="43">
        <v>5</v>
      </c>
      <c r="K6" s="44">
        <v>2</v>
      </c>
      <c r="L6" s="44">
        <f t="shared" ref="L6:L26" si="0">I6+J6+K6</f>
        <v>104</v>
      </c>
    </row>
    <row r="7" spans="1:12" ht="23.25" x14ac:dyDescent="0.45">
      <c r="A7" s="7">
        <v>3</v>
      </c>
      <c r="B7" s="7" t="s">
        <v>165</v>
      </c>
      <c r="C7" s="7" t="s">
        <v>166</v>
      </c>
      <c r="D7" s="7" t="s">
        <v>167</v>
      </c>
      <c r="E7" s="7" t="s">
        <v>92</v>
      </c>
      <c r="F7" s="7">
        <v>5</v>
      </c>
      <c r="G7" s="28">
        <f t="shared" ref="G7" si="1">6-F7</f>
        <v>1</v>
      </c>
      <c r="H7" s="7">
        <v>359</v>
      </c>
      <c r="I7" s="45">
        <v>95</v>
      </c>
      <c r="J7" s="46">
        <f>F7</f>
        <v>5</v>
      </c>
      <c r="K7" s="47">
        <v>2</v>
      </c>
      <c r="L7" s="47">
        <f t="shared" si="0"/>
        <v>102</v>
      </c>
    </row>
    <row r="8" spans="1:12" ht="23.25" x14ac:dyDescent="0.45">
      <c r="A8" s="7">
        <v>4</v>
      </c>
      <c r="B8" s="7" t="s">
        <v>173</v>
      </c>
      <c r="C8" s="7" t="s">
        <v>174</v>
      </c>
      <c r="D8" s="7" t="s">
        <v>175</v>
      </c>
      <c r="E8" s="7" t="s">
        <v>176</v>
      </c>
      <c r="F8" s="7">
        <v>4</v>
      </c>
      <c r="G8" s="28">
        <f t="shared" ref="G8:G26" si="2">6-F8</f>
        <v>2</v>
      </c>
      <c r="H8" s="7">
        <v>441</v>
      </c>
      <c r="I8" s="45">
        <v>94</v>
      </c>
      <c r="J8" s="46">
        <f t="shared" ref="J8:J26" si="3">F8</f>
        <v>4</v>
      </c>
      <c r="K8" s="47">
        <v>0</v>
      </c>
      <c r="L8" s="47">
        <f t="shared" si="0"/>
        <v>98</v>
      </c>
    </row>
    <row r="9" spans="1:12" ht="23.25" x14ac:dyDescent="0.45">
      <c r="A9" s="7">
        <v>5</v>
      </c>
      <c r="B9" s="7" t="s">
        <v>177</v>
      </c>
      <c r="C9" s="7" t="s">
        <v>178</v>
      </c>
      <c r="D9" s="7" t="s">
        <v>107</v>
      </c>
      <c r="E9" s="7" t="s">
        <v>108</v>
      </c>
      <c r="F9" s="7">
        <v>4</v>
      </c>
      <c r="G9" s="28">
        <f t="shared" si="2"/>
        <v>2</v>
      </c>
      <c r="H9" s="7">
        <v>227</v>
      </c>
      <c r="I9" s="45">
        <v>93</v>
      </c>
      <c r="J9" s="46">
        <f t="shared" si="3"/>
        <v>4</v>
      </c>
      <c r="K9" s="47">
        <v>0</v>
      </c>
      <c r="L9" s="47">
        <f t="shared" si="0"/>
        <v>97</v>
      </c>
    </row>
    <row r="10" spans="1:12" ht="23.25" x14ac:dyDescent="0.45">
      <c r="A10" s="7">
        <v>6</v>
      </c>
      <c r="B10" s="28" t="s">
        <v>168</v>
      </c>
      <c r="C10" s="28" t="s">
        <v>169</v>
      </c>
      <c r="D10" s="28" t="s">
        <v>170</v>
      </c>
      <c r="E10" s="28" t="s">
        <v>73</v>
      </c>
      <c r="F10" s="28">
        <v>4</v>
      </c>
      <c r="G10" s="28">
        <f t="shared" si="2"/>
        <v>2</v>
      </c>
      <c r="H10" s="28">
        <v>163</v>
      </c>
      <c r="I10" s="45">
        <v>92</v>
      </c>
      <c r="J10" s="46">
        <f t="shared" si="3"/>
        <v>4</v>
      </c>
      <c r="K10" s="47">
        <v>0</v>
      </c>
      <c r="L10" s="47">
        <f t="shared" si="0"/>
        <v>96</v>
      </c>
    </row>
    <row r="11" spans="1:12" ht="23.25" x14ac:dyDescent="0.45">
      <c r="A11" s="7">
        <v>7</v>
      </c>
      <c r="B11" s="7" t="s">
        <v>171</v>
      </c>
      <c r="C11" s="7"/>
      <c r="D11" s="7" t="s">
        <v>172</v>
      </c>
      <c r="E11" s="7" t="s">
        <v>88</v>
      </c>
      <c r="F11" s="7">
        <v>4</v>
      </c>
      <c r="G11" s="28">
        <f t="shared" si="2"/>
        <v>2</v>
      </c>
      <c r="H11" s="7">
        <v>102</v>
      </c>
      <c r="I11" s="45">
        <v>91</v>
      </c>
      <c r="J11" s="46">
        <f t="shared" si="3"/>
        <v>4</v>
      </c>
      <c r="K11" s="47">
        <v>0</v>
      </c>
      <c r="L11" s="47">
        <f t="shared" si="0"/>
        <v>95</v>
      </c>
    </row>
    <row r="12" spans="1:12" ht="23.25" x14ac:dyDescent="0.45">
      <c r="A12" s="7">
        <v>8</v>
      </c>
      <c r="B12" s="7" t="s">
        <v>195</v>
      </c>
      <c r="C12" s="7" t="s">
        <v>196</v>
      </c>
      <c r="D12" s="7" t="s">
        <v>167</v>
      </c>
      <c r="E12" s="7" t="s">
        <v>92</v>
      </c>
      <c r="F12" s="7">
        <v>3</v>
      </c>
      <c r="G12" s="28">
        <f t="shared" si="2"/>
        <v>3</v>
      </c>
      <c r="H12" s="7">
        <v>229</v>
      </c>
      <c r="I12" s="45">
        <v>90</v>
      </c>
      <c r="J12" s="46">
        <f t="shared" si="3"/>
        <v>3</v>
      </c>
      <c r="K12" s="47">
        <v>0</v>
      </c>
      <c r="L12" s="47">
        <f t="shared" si="0"/>
        <v>93</v>
      </c>
    </row>
    <row r="13" spans="1:12" ht="23.25" x14ac:dyDescent="0.45">
      <c r="A13" s="7">
        <v>9</v>
      </c>
      <c r="B13" s="7" t="s">
        <v>197</v>
      </c>
      <c r="C13" s="7" t="s">
        <v>198</v>
      </c>
      <c r="D13" s="7" t="s">
        <v>167</v>
      </c>
      <c r="E13" s="7" t="s">
        <v>92</v>
      </c>
      <c r="F13" s="7">
        <v>3</v>
      </c>
      <c r="G13" s="28">
        <f t="shared" si="2"/>
        <v>3</v>
      </c>
      <c r="H13" s="7">
        <v>106</v>
      </c>
      <c r="I13" s="45">
        <v>89</v>
      </c>
      <c r="J13" s="46">
        <f t="shared" si="3"/>
        <v>3</v>
      </c>
      <c r="K13" s="47">
        <v>0</v>
      </c>
      <c r="L13" s="47">
        <f t="shared" si="0"/>
        <v>92</v>
      </c>
    </row>
    <row r="14" spans="1:12" ht="23.25" x14ac:dyDescent="0.45">
      <c r="A14" s="7">
        <v>10</v>
      </c>
      <c r="B14" s="7" t="s">
        <v>191</v>
      </c>
      <c r="C14" s="7" t="s">
        <v>192</v>
      </c>
      <c r="D14" s="7" t="s">
        <v>107</v>
      </c>
      <c r="E14" s="7" t="s">
        <v>108</v>
      </c>
      <c r="F14" s="7">
        <v>3</v>
      </c>
      <c r="G14" s="28">
        <f t="shared" si="2"/>
        <v>3</v>
      </c>
      <c r="H14" s="7">
        <v>45</v>
      </c>
      <c r="I14" s="45">
        <v>88</v>
      </c>
      <c r="J14" s="46">
        <f t="shared" si="3"/>
        <v>3</v>
      </c>
      <c r="K14" s="47">
        <v>0</v>
      </c>
      <c r="L14" s="47">
        <f t="shared" si="0"/>
        <v>91</v>
      </c>
    </row>
    <row r="15" spans="1:12" ht="23.25" x14ac:dyDescent="0.45">
      <c r="A15" s="7">
        <v>11</v>
      </c>
      <c r="B15" s="7" t="s">
        <v>193</v>
      </c>
      <c r="C15" s="7" t="s">
        <v>194</v>
      </c>
      <c r="D15" s="7" t="s">
        <v>107</v>
      </c>
      <c r="E15" s="7" t="s">
        <v>108</v>
      </c>
      <c r="F15" s="7">
        <v>3</v>
      </c>
      <c r="G15" s="28">
        <f t="shared" si="2"/>
        <v>3</v>
      </c>
      <c r="H15" s="7">
        <v>15</v>
      </c>
      <c r="I15" s="45">
        <v>87</v>
      </c>
      <c r="J15" s="46">
        <f t="shared" si="3"/>
        <v>3</v>
      </c>
      <c r="K15" s="47">
        <v>0</v>
      </c>
      <c r="L15" s="47">
        <f t="shared" si="0"/>
        <v>90</v>
      </c>
    </row>
    <row r="16" spans="1:12" ht="23.25" x14ac:dyDescent="0.45">
      <c r="A16" s="7">
        <v>12</v>
      </c>
      <c r="B16" s="7" t="s">
        <v>179</v>
      </c>
      <c r="C16" s="7" t="s">
        <v>180</v>
      </c>
      <c r="D16" s="7" t="s">
        <v>181</v>
      </c>
      <c r="E16" s="7" t="s">
        <v>182</v>
      </c>
      <c r="F16" s="7">
        <v>3</v>
      </c>
      <c r="G16" s="28">
        <f t="shared" si="2"/>
        <v>3</v>
      </c>
      <c r="H16" s="7">
        <v>11</v>
      </c>
      <c r="I16" s="46">
        <v>87</v>
      </c>
      <c r="J16" s="46">
        <f t="shared" si="3"/>
        <v>3</v>
      </c>
      <c r="K16" s="47">
        <v>0</v>
      </c>
      <c r="L16" s="47">
        <f t="shared" si="0"/>
        <v>90</v>
      </c>
    </row>
    <row r="17" spans="1:12" ht="23.25" x14ac:dyDescent="0.45">
      <c r="A17" s="7">
        <v>13</v>
      </c>
      <c r="B17" s="7" t="s">
        <v>189</v>
      </c>
      <c r="C17" s="7"/>
      <c r="D17" s="7" t="s">
        <v>190</v>
      </c>
      <c r="E17" s="7" t="s">
        <v>108</v>
      </c>
      <c r="F17" s="7">
        <v>3</v>
      </c>
      <c r="G17" s="28">
        <f t="shared" si="2"/>
        <v>3</v>
      </c>
      <c r="H17" s="7">
        <v>-14</v>
      </c>
      <c r="I17" s="46">
        <v>87</v>
      </c>
      <c r="J17" s="46">
        <f t="shared" si="3"/>
        <v>3</v>
      </c>
      <c r="K17" s="47">
        <v>0</v>
      </c>
      <c r="L17" s="47">
        <f t="shared" si="0"/>
        <v>90</v>
      </c>
    </row>
    <row r="18" spans="1:12" ht="23.25" x14ac:dyDescent="0.45">
      <c r="A18" s="7">
        <v>14</v>
      </c>
      <c r="B18" s="7" t="s">
        <v>187</v>
      </c>
      <c r="C18" s="7"/>
      <c r="D18" s="7" t="s">
        <v>188</v>
      </c>
      <c r="E18" s="7" t="s">
        <v>73</v>
      </c>
      <c r="F18" s="7">
        <v>3</v>
      </c>
      <c r="G18" s="28">
        <f t="shared" si="2"/>
        <v>3</v>
      </c>
      <c r="H18" s="7">
        <v>-97</v>
      </c>
      <c r="I18" s="46">
        <v>87</v>
      </c>
      <c r="J18" s="46">
        <f t="shared" si="3"/>
        <v>3</v>
      </c>
      <c r="K18" s="47">
        <v>0</v>
      </c>
      <c r="L18" s="47">
        <f t="shared" si="0"/>
        <v>90</v>
      </c>
    </row>
    <row r="19" spans="1:12" ht="23.25" x14ac:dyDescent="0.45">
      <c r="A19" s="7">
        <v>15</v>
      </c>
      <c r="B19" s="7" t="s">
        <v>183</v>
      </c>
      <c r="C19" s="7" t="s">
        <v>184</v>
      </c>
      <c r="D19" s="7" t="s">
        <v>185</v>
      </c>
      <c r="E19" s="7" t="s">
        <v>186</v>
      </c>
      <c r="F19" s="7">
        <v>3</v>
      </c>
      <c r="G19" s="28">
        <f t="shared" si="2"/>
        <v>3</v>
      </c>
      <c r="H19" s="7">
        <v>-148</v>
      </c>
      <c r="I19" s="45">
        <v>87</v>
      </c>
      <c r="J19" s="46">
        <f t="shared" si="3"/>
        <v>3</v>
      </c>
      <c r="K19" s="47">
        <v>0</v>
      </c>
      <c r="L19" s="47">
        <f t="shared" si="0"/>
        <v>90</v>
      </c>
    </row>
    <row r="20" spans="1:12" ht="23.25" x14ac:dyDescent="0.45">
      <c r="A20" s="7">
        <v>16</v>
      </c>
      <c r="B20" s="7" t="s">
        <v>205</v>
      </c>
      <c r="C20" s="7" t="s">
        <v>206</v>
      </c>
      <c r="D20" s="7" t="s">
        <v>107</v>
      </c>
      <c r="E20" s="7" t="s">
        <v>108</v>
      </c>
      <c r="F20" s="7">
        <v>2</v>
      </c>
      <c r="G20" s="28">
        <f t="shared" si="2"/>
        <v>4</v>
      </c>
      <c r="H20" s="7">
        <v>53</v>
      </c>
      <c r="I20" s="45">
        <v>86</v>
      </c>
      <c r="J20" s="46">
        <f t="shared" si="3"/>
        <v>2</v>
      </c>
      <c r="K20" s="47">
        <v>0</v>
      </c>
      <c r="L20" s="47">
        <f t="shared" si="0"/>
        <v>88</v>
      </c>
    </row>
    <row r="21" spans="1:12" ht="23.25" x14ac:dyDescent="0.45">
      <c r="A21" s="7">
        <v>17</v>
      </c>
      <c r="B21" s="7" t="s">
        <v>202</v>
      </c>
      <c r="C21" s="7" t="s">
        <v>203</v>
      </c>
      <c r="D21" s="7" t="s">
        <v>204</v>
      </c>
      <c r="E21" s="7" t="s">
        <v>79</v>
      </c>
      <c r="F21" s="7">
        <v>2</v>
      </c>
      <c r="G21" s="28">
        <f t="shared" si="2"/>
        <v>4</v>
      </c>
      <c r="H21" s="7">
        <v>-97</v>
      </c>
      <c r="I21" s="45">
        <v>86</v>
      </c>
      <c r="J21" s="46">
        <f t="shared" si="3"/>
        <v>2</v>
      </c>
      <c r="K21" s="47">
        <v>0</v>
      </c>
      <c r="L21" s="47">
        <f t="shared" si="0"/>
        <v>88</v>
      </c>
    </row>
    <row r="22" spans="1:12" ht="23.25" x14ac:dyDescent="0.45">
      <c r="A22" s="7">
        <v>18</v>
      </c>
      <c r="B22" s="7" t="s">
        <v>207</v>
      </c>
      <c r="C22" s="7" t="s">
        <v>208</v>
      </c>
      <c r="D22" s="7" t="s">
        <v>167</v>
      </c>
      <c r="E22" s="7" t="s">
        <v>92</v>
      </c>
      <c r="F22" s="7">
        <v>2</v>
      </c>
      <c r="G22" s="28">
        <f t="shared" si="2"/>
        <v>4</v>
      </c>
      <c r="H22" s="7">
        <v>-162</v>
      </c>
      <c r="I22" s="45">
        <v>86</v>
      </c>
      <c r="J22" s="46">
        <f t="shared" si="3"/>
        <v>2</v>
      </c>
      <c r="K22" s="47">
        <v>0</v>
      </c>
      <c r="L22" s="47">
        <f t="shared" si="0"/>
        <v>88</v>
      </c>
    </row>
    <row r="23" spans="1:12" ht="23.25" x14ac:dyDescent="0.45">
      <c r="A23" s="7">
        <v>19</v>
      </c>
      <c r="B23" s="28" t="s">
        <v>199</v>
      </c>
      <c r="C23" s="28" t="s">
        <v>200</v>
      </c>
      <c r="D23" s="28" t="s">
        <v>201</v>
      </c>
      <c r="E23" s="28" t="s">
        <v>73</v>
      </c>
      <c r="F23" s="28">
        <v>2</v>
      </c>
      <c r="G23" s="28">
        <f t="shared" si="2"/>
        <v>4</v>
      </c>
      <c r="H23" s="28">
        <v>-332</v>
      </c>
      <c r="I23" s="45">
        <v>86</v>
      </c>
      <c r="J23" s="46">
        <f t="shared" si="3"/>
        <v>2</v>
      </c>
      <c r="K23" s="47">
        <v>0</v>
      </c>
      <c r="L23" s="47">
        <f t="shared" si="0"/>
        <v>88</v>
      </c>
    </row>
    <row r="24" spans="1:12" ht="23.25" x14ac:dyDescent="0.45">
      <c r="A24" s="7">
        <v>20</v>
      </c>
      <c r="B24" s="7" t="s">
        <v>210</v>
      </c>
      <c r="C24" s="7"/>
      <c r="D24" s="7" t="s">
        <v>211</v>
      </c>
      <c r="E24" s="7" t="s">
        <v>212</v>
      </c>
      <c r="F24" s="7">
        <v>1</v>
      </c>
      <c r="G24" s="28">
        <f t="shared" si="2"/>
        <v>5</v>
      </c>
      <c r="H24" s="7">
        <v>-377</v>
      </c>
      <c r="I24" s="45">
        <v>86</v>
      </c>
      <c r="J24" s="46">
        <f t="shared" si="3"/>
        <v>1</v>
      </c>
      <c r="K24" s="47">
        <v>0</v>
      </c>
      <c r="L24" s="47">
        <f t="shared" si="0"/>
        <v>87</v>
      </c>
    </row>
    <row r="25" spans="1:12" ht="23.25" x14ac:dyDescent="0.45">
      <c r="A25" s="7">
        <v>21</v>
      </c>
      <c r="B25" s="7" t="s">
        <v>213</v>
      </c>
      <c r="C25" s="7"/>
      <c r="D25" s="7" t="s">
        <v>107</v>
      </c>
      <c r="E25" s="7" t="s">
        <v>108</v>
      </c>
      <c r="F25" s="7">
        <v>1</v>
      </c>
      <c r="G25" s="28">
        <f t="shared" si="2"/>
        <v>5</v>
      </c>
      <c r="H25" s="7">
        <v>-443</v>
      </c>
      <c r="I25" s="45">
        <v>85</v>
      </c>
      <c r="J25" s="46">
        <f t="shared" si="3"/>
        <v>1</v>
      </c>
      <c r="K25" s="47">
        <v>0</v>
      </c>
      <c r="L25" s="47">
        <f t="shared" si="0"/>
        <v>86</v>
      </c>
    </row>
    <row r="26" spans="1:12" ht="23.25" x14ac:dyDescent="0.45">
      <c r="A26" s="7">
        <v>22</v>
      </c>
      <c r="B26" s="7" t="s">
        <v>209</v>
      </c>
      <c r="C26" s="7"/>
      <c r="D26" s="7" t="s">
        <v>160</v>
      </c>
      <c r="E26" s="7" t="s">
        <v>73</v>
      </c>
      <c r="F26" s="7">
        <v>1</v>
      </c>
      <c r="G26" s="28">
        <f t="shared" si="2"/>
        <v>5</v>
      </c>
      <c r="H26" s="7">
        <v>-714</v>
      </c>
      <c r="I26" s="45">
        <v>85</v>
      </c>
      <c r="J26" s="46">
        <f t="shared" si="3"/>
        <v>1</v>
      </c>
      <c r="K26" s="47">
        <v>0</v>
      </c>
      <c r="L26" s="47">
        <f t="shared" si="0"/>
        <v>86</v>
      </c>
    </row>
  </sheetData>
  <sortState ref="B8:H26">
    <sortCondition descending="1" ref="F8:F26"/>
    <sortCondition descending="1" ref="H8:H26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L68"/>
  <sheetViews>
    <sheetView workbookViewId="0">
      <selection activeCell="C4" sqref="C1:C1048576"/>
    </sheetView>
  </sheetViews>
  <sheetFormatPr defaultColWidth="9.125" defaultRowHeight="14.25" x14ac:dyDescent="0.2"/>
  <cols>
    <col min="1" max="1" width="8.625" customWidth="1"/>
    <col min="2" max="3" width="25.625" customWidth="1"/>
    <col min="4" max="4" width="40.625" customWidth="1"/>
    <col min="5" max="5" width="15.625" customWidth="1"/>
    <col min="6" max="7" width="8.625" customWidth="1"/>
    <col min="8" max="8" width="12.625" customWidth="1"/>
    <col min="9" max="9" width="10.75" bestFit="1" customWidth="1"/>
    <col min="10" max="10" width="13.125" bestFit="1" customWidth="1"/>
    <col min="11" max="11" width="10.375" bestFit="1" customWidth="1"/>
    <col min="12" max="12" width="16.5" bestFit="1" customWidth="1"/>
  </cols>
  <sheetData>
    <row r="1" spans="1:12" ht="34.5" x14ac:dyDescent="0.7">
      <c r="A1" s="171" t="s">
        <v>31</v>
      </c>
      <c r="B1" s="171"/>
      <c r="C1" s="171"/>
      <c r="D1" s="171"/>
      <c r="E1" s="171"/>
      <c r="F1" s="171"/>
      <c r="G1" s="171"/>
      <c r="H1" s="171"/>
      <c r="I1" s="52"/>
      <c r="J1" s="52"/>
      <c r="K1" s="52"/>
      <c r="L1" s="52"/>
    </row>
    <row r="2" spans="1:12" ht="34.5" x14ac:dyDescent="0.7">
      <c r="A2" s="171" t="s">
        <v>32</v>
      </c>
      <c r="B2" s="171"/>
      <c r="C2" s="171"/>
      <c r="D2" s="171"/>
      <c r="E2" s="171"/>
      <c r="F2" s="171"/>
      <c r="G2" s="171"/>
      <c r="H2" s="171"/>
      <c r="I2" s="52"/>
      <c r="J2" s="52"/>
      <c r="K2" s="52"/>
      <c r="L2" s="52"/>
    </row>
    <row r="3" spans="1:12" ht="34.5" x14ac:dyDescent="0.7">
      <c r="A3" s="171" t="s">
        <v>9</v>
      </c>
      <c r="B3" s="171"/>
      <c r="C3" s="171"/>
      <c r="D3" s="171"/>
      <c r="E3" s="171"/>
      <c r="F3" s="171"/>
      <c r="G3" s="171"/>
      <c r="H3" s="171"/>
      <c r="I3" s="52"/>
      <c r="J3" s="52"/>
      <c r="K3" s="52"/>
      <c r="L3" s="52"/>
    </row>
    <row r="4" spans="1:12" ht="26.1" customHeight="1" x14ac:dyDescent="0.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  <c r="I4" s="40" t="s">
        <v>672</v>
      </c>
      <c r="J4" s="40" t="s">
        <v>669</v>
      </c>
      <c r="K4" s="40" t="s">
        <v>670</v>
      </c>
      <c r="L4" s="41" t="s">
        <v>671</v>
      </c>
    </row>
    <row r="5" spans="1:12" ht="23.25" x14ac:dyDescent="0.5">
      <c r="A5" s="27">
        <v>1</v>
      </c>
      <c r="B5" s="27" t="s">
        <v>733</v>
      </c>
      <c r="C5" s="27" t="s">
        <v>734</v>
      </c>
      <c r="D5" s="26" t="s">
        <v>76</v>
      </c>
      <c r="E5" s="26" t="s">
        <v>77</v>
      </c>
      <c r="F5" s="173" t="s">
        <v>161</v>
      </c>
      <c r="G5" s="174"/>
      <c r="H5" s="175"/>
      <c r="I5" s="88">
        <v>100</v>
      </c>
      <c r="J5" s="89">
        <v>8</v>
      </c>
      <c r="K5" s="37">
        <v>0</v>
      </c>
      <c r="L5" s="37">
        <f>I5+J5+K5</f>
        <v>108</v>
      </c>
    </row>
    <row r="6" spans="1:12" ht="23.25" x14ac:dyDescent="0.5">
      <c r="A6" s="27">
        <v>2</v>
      </c>
      <c r="B6" s="27" t="s">
        <v>735</v>
      </c>
      <c r="C6" s="27" t="s">
        <v>736</v>
      </c>
      <c r="D6" s="27" t="s">
        <v>432</v>
      </c>
      <c r="E6" s="27" t="s">
        <v>212</v>
      </c>
      <c r="F6" s="176"/>
      <c r="G6" s="177"/>
      <c r="H6" s="178"/>
      <c r="I6" s="88">
        <v>97</v>
      </c>
      <c r="J6" s="89">
        <v>8</v>
      </c>
      <c r="K6" s="37">
        <v>0</v>
      </c>
      <c r="L6" s="37">
        <f t="shared" ref="L6:L26" si="0">I6+J6+K6</f>
        <v>105</v>
      </c>
    </row>
    <row r="7" spans="1:12" ht="23.25" x14ac:dyDescent="0.5">
      <c r="A7" s="1">
        <v>3</v>
      </c>
      <c r="B7" s="1" t="s">
        <v>372</v>
      </c>
      <c r="C7" s="1" t="s">
        <v>373</v>
      </c>
      <c r="D7" s="1" t="s">
        <v>374</v>
      </c>
      <c r="E7" s="1" t="s">
        <v>108</v>
      </c>
      <c r="F7" s="1">
        <v>8</v>
      </c>
      <c r="G7" s="1">
        <v>2</v>
      </c>
      <c r="H7" s="1">
        <v>910</v>
      </c>
      <c r="I7" s="90">
        <v>95</v>
      </c>
      <c r="J7" s="91">
        <f>F7</f>
        <v>8</v>
      </c>
      <c r="K7" s="31">
        <v>2</v>
      </c>
      <c r="L7" s="31">
        <f t="shared" si="0"/>
        <v>105</v>
      </c>
    </row>
    <row r="8" spans="1:12" ht="23.25" x14ac:dyDescent="0.5">
      <c r="A8" s="1">
        <v>4</v>
      </c>
      <c r="B8" s="1" t="s">
        <v>375</v>
      </c>
      <c r="C8" s="1" t="s">
        <v>376</v>
      </c>
      <c r="D8" s="1" t="s">
        <v>76</v>
      </c>
      <c r="E8" s="1" t="s">
        <v>77</v>
      </c>
      <c r="F8" s="1">
        <v>8</v>
      </c>
      <c r="G8" s="1">
        <v>2</v>
      </c>
      <c r="H8" s="1">
        <v>610</v>
      </c>
      <c r="I8" s="90">
        <v>94</v>
      </c>
      <c r="J8" s="91">
        <f t="shared" ref="J8:J26" si="1">F8</f>
        <v>8</v>
      </c>
      <c r="K8" s="31">
        <v>0</v>
      </c>
      <c r="L8" s="31">
        <f t="shared" si="0"/>
        <v>102</v>
      </c>
    </row>
    <row r="9" spans="1:12" ht="23.25" x14ac:dyDescent="0.5">
      <c r="A9" s="1">
        <v>5</v>
      </c>
      <c r="B9" s="1" t="s">
        <v>377</v>
      </c>
      <c r="C9" s="1" t="s">
        <v>378</v>
      </c>
      <c r="D9" s="1" t="s">
        <v>298</v>
      </c>
      <c r="E9" s="1" t="s">
        <v>73</v>
      </c>
      <c r="F9" s="1">
        <v>7.5</v>
      </c>
      <c r="G9" s="1">
        <v>2.5</v>
      </c>
      <c r="H9" s="1">
        <v>879</v>
      </c>
      <c r="I9" s="90">
        <v>93</v>
      </c>
      <c r="J9" s="91">
        <f t="shared" si="1"/>
        <v>7.5</v>
      </c>
      <c r="K9" s="31">
        <v>0</v>
      </c>
      <c r="L9" s="31">
        <f t="shared" si="0"/>
        <v>100.5</v>
      </c>
    </row>
    <row r="10" spans="1:12" ht="23.25" x14ac:dyDescent="0.5">
      <c r="A10" s="1">
        <v>6</v>
      </c>
      <c r="B10" s="1" t="s">
        <v>379</v>
      </c>
      <c r="C10" s="1" t="s">
        <v>380</v>
      </c>
      <c r="D10" s="1" t="s">
        <v>215</v>
      </c>
      <c r="E10" s="1" t="s">
        <v>182</v>
      </c>
      <c r="F10" s="1">
        <v>7</v>
      </c>
      <c r="G10" s="1">
        <v>3</v>
      </c>
      <c r="H10" s="1">
        <v>852</v>
      </c>
      <c r="I10" s="90">
        <v>92</v>
      </c>
      <c r="J10" s="91">
        <f t="shared" si="1"/>
        <v>7</v>
      </c>
      <c r="K10" s="31">
        <v>0</v>
      </c>
      <c r="L10" s="31">
        <f t="shared" si="0"/>
        <v>99</v>
      </c>
    </row>
    <row r="11" spans="1:12" ht="23.25" x14ac:dyDescent="0.5">
      <c r="A11" s="1">
        <v>7</v>
      </c>
      <c r="B11" s="1" t="s">
        <v>381</v>
      </c>
      <c r="C11" s="1"/>
      <c r="D11" s="1" t="s">
        <v>76</v>
      </c>
      <c r="E11" s="1" t="s">
        <v>77</v>
      </c>
      <c r="F11" s="1">
        <v>7</v>
      </c>
      <c r="G11" s="1">
        <v>3</v>
      </c>
      <c r="H11" s="1">
        <v>815</v>
      </c>
      <c r="I11" s="90">
        <v>91</v>
      </c>
      <c r="J11" s="91">
        <f t="shared" si="1"/>
        <v>7</v>
      </c>
      <c r="K11" s="31">
        <v>0</v>
      </c>
      <c r="L11" s="31">
        <f t="shared" si="0"/>
        <v>98</v>
      </c>
    </row>
    <row r="12" spans="1:12" ht="23.25" x14ac:dyDescent="0.5">
      <c r="A12" s="1">
        <v>8</v>
      </c>
      <c r="B12" s="1" t="s">
        <v>382</v>
      </c>
      <c r="C12" s="1"/>
      <c r="D12" s="1" t="s">
        <v>383</v>
      </c>
      <c r="E12" s="1" t="s">
        <v>73</v>
      </c>
      <c r="F12" s="1">
        <v>7</v>
      </c>
      <c r="G12" s="1">
        <v>3</v>
      </c>
      <c r="H12" s="1">
        <v>807</v>
      </c>
      <c r="I12" s="90">
        <v>90</v>
      </c>
      <c r="J12" s="91">
        <f t="shared" si="1"/>
        <v>7</v>
      </c>
      <c r="K12" s="31">
        <v>0</v>
      </c>
      <c r="L12" s="31">
        <f t="shared" si="0"/>
        <v>97</v>
      </c>
    </row>
    <row r="13" spans="1:12" ht="23.25" x14ac:dyDescent="0.5">
      <c r="A13" s="1">
        <v>9</v>
      </c>
      <c r="B13" s="1" t="s">
        <v>384</v>
      </c>
      <c r="C13" s="1" t="s">
        <v>385</v>
      </c>
      <c r="D13" s="1" t="s">
        <v>300</v>
      </c>
      <c r="E13" s="1" t="s">
        <v>186</v>
      </c>
      <c r="F13" s="1">
        <v>7</v>
      </c>
      <c r="G13" s="1">
        <v>3</v>
      </c>
      <c r="H13" s="1">
        <v>730</v>
      </c>
      <c r="I13" s="90">
        <v>89</v>
      </c>
      <c r="J13" s="91">
        <f t="shared" si="1"/>
        <v>7</v>
      </c>
      <c r="K13" s="31">
        <v>0</v>
      </c>
      <c r="L13" s="31">
        <f t="shared" si="0"/>
        <v>96</v>
      </c>
    </row>
    <row r="14" spans="1:12" ht="23.25" x14ac:dyDescent="0.5">
      <c r="A14" s="1">
        <v>10</v>
      </c>
      <c r="B14" s="1" t="s">
        <v>386</v>
      </c>
      <c r="C14" s="1"/>
      <c r="D14" s="1" t="s">
        <v>387</v>
      </c>
      <c r="E14" s="1" t="s">
        <v>73</v>
      </c>
      <c r="F14" s="1">
        <v>7</v>
      </c>
      <c r="G14" s="1">
        <v>3</v>
      </c>
      <c r="H14" s="1">
        <v>362</v>
      </c>
      <c r="I14" s="90">
        <v>88</v>
      </c>
      <c r="J14" s="91">
        <f t="shared" si="1"/>
        <v>7</v>
      </c>
      <c r="K14" s="31">
        <v>0</v>
      </c>
      <c r="L14" s="31">
        <f t="shared" si="0"/>
        <v>95</v>
      </c>
    </row>
    <row r="15" spans="1:12" ht="23.25" x14ac:dyDescent="0.5">
      <c r="A15" s="1">
        <v>11</v>
      </c>
      <c r="B15" s="1" t="s">
        <v>388</v>
      </c>
      <c r="C15" s="1" t="s">
        <v>389</v>
      </c>
      <c r="D15" s="1" t="s">
        <v>72</v>
      </c>
      <c r="E15" s="1" t="s">
        <v>73</v>
      </c>
      <c r="F15" s="1">
        <v>7</v>
      </c>
      <c r="G15" s="1">
        <v>3</v>
      </c>
      <c r="H15" s="1">
        <v>212</v>
      </c>
      <c r="I15" s="90">
        <v>87</v>
      </c>
      <c r="J15" s="91">
        <f t="shared" si="1"/>
        <v>7</v>
      </c>
      <c r="K15" s="31">
        <v>0</v>
      </c>
      <c r="L15" s="31">
        <f t="shared" si="0"/>
        <v>94</v>
      </c>
    </row>
    <row r="16" spans="1:12" ht="23.25" x14ac:dyDescent="0.5">
      <c r="A16" s="1">
        <v>12</v>
      </c>
      <c r="B16" s="1" t="s">
        <v>390</v>
      </c>
      <c r="C16" s="1" t="s">
        <v>391</v>
      </c>
      <c r="D16" s="1" t="s">
        <v>392</v>
      </c>
      <c r="E16" s="1" t="s">
        <v>88</v>
      </c>
      <c r="F16" s="1">
        <v>6</v>
      </c>
      <c r="G16" s="1">
        <v>4</v>
      </c>
      <c r="H16" s="1">
        <v>864</v>
      </c>
      <c r="I16" s="91">
        <v>87</v>
      </c>
      <c r="J16" s="91">
        <f t="shared" si="1"/>
        <v>6</v>
      </c>
      <c r="K16" s="31">
        <v>0</v>
      </c>
      <c r="L16" s="31">
        <f t="shared" si="0"/>
        <v>93</v>
      </c>
    </row>
    <row r="17" spans="1:12" ht="23.25" x14ac:dyDescent="0.5">
      <c r="A17" s="1">
        <v>13</v>
      </c>
      <c r="B17" s="1" t="s">
        <v>393</v>
      </c>
      <c r="C17" s="1" t="s">
        <v>394</v>
      </c>
      <c r="D17" s="1" t="s">
        <v>307</v>
      </c>
      <c r="E17" s="1" t="s">
        <v>73</v>
      </c>
      <c r="F17" s="1">
        <v>6</v>
      </c>
      <c r="G17" s="1">
        <v>4</v>
      </c>
      <c r="H17" s="1">
        <v>736</v>
      </c>
      <c r="I17" s="91">
        <v>87</v>
      </c>
      <c r="J17" s="91">
        <f t="shared" si="1"/>
        <v>6</v>
      </c>
      <c r="K17" s="31">
        <v>0</v>
      </c>
      <c r="L17" s="31">
        <f t="shared" si="0"/>
        <v>93</v>
      </c>
    </row>
    <row r="18" spans="1:12" ht="23.25" x14ac:dyDescent="0.5">
      <c r="A18" s="1">
        <v>14</v>
      </c>
      <c r="B18" s="1" t="s">
        <v>395</v>
      </c>
      <c r="C18" s="1" t="s">
        <v>396</v>
      </c>
      <c r="D18" s="1" t="s">
        <v>215</v>
      </c>
      <c r="E18" s="1" t="s">
        <v>182</v>
      </c>
      <c r="F18" s="1">
        <v>6</v>
      </c>
      <c r="G18" s="1">
        <v>4</v>
      </c>
      <c r="H18" s="1">
        <v>628</v>
      </c>
      <c r="I18" s="91">
        <v>87</v>
      </c>
      <c r="J18" s="91">
        <f t="shared" si="1"/>
        <v>6</v>
      </c>
      <c r="K18" s="31">
        <v>0</v>
      </c>
      <c r="L18" s="31">
        <f t="shared" si="0"/>
        <v>93</v>
      </c>
    </row>
    <row r="19" spans="1:12" ht="23.25" x14ac:dyDescent="0.5">
      <c r="A19" s="1">
        <v>15</v>
      </c>
      <c r="B19" s="1" t="s">
        <v>397</v>
      </c>
      <c r="C19" s="1" t="s">
        <v>398</v>
      </c>
      <c r="D19" s="1" t="s">
        <v>163</v>
      </c>
      <c r="E19" s="1" t="s">
        <v>164</v>
      </c>
      <c r="F19" s="1">
        <v>6</v>
      </c>
      <c r="G19" s="1">
        <v>4</v>
      </c>
      <c r="H19" s="1">
        <v>521</v>
      </c>
      <c r="I19" s="90">
        <v>87</v>
      </c>
      <c r="J19" s="91">
        <f t="shared" si="1"/>
        <v>6</v>
      </c>
      <c r="K19" s="31">
        <v>0</v>
      </c>
      <c r="L19" s="31">
        <f t="shared" si="0"/>
        <v>93</v>
      </c>
    </row>
    <row r="20" spans="1:12" ht="23.25" x14ac:dyDescent="0.5">
      <c r="A20" s="1">
        <v>16</v>
      </c>
      <c r="B20" s="1" t="s">
        <v>399</v>
      </c>
      <c r="C20" s="1" t="s">
        <v>400</v>
      </c>
      <c r="D20" s="1" t="s">
        <v>72</v>
      </c>
      <c r="E20" s="1" t="s">
        <v>73</v>
      </c>
      <c r="F20" s="1">
        <v>6</v>
      </c>
      <c r="G20" s="1">
        <v>4</v>
      </c>
      <c r="H20" s="1">
        <v>429</v>
      </c>
      <c r="I20" s="90">
        <v>86</v>
      </c>
      <c r="J20" s="91">
        <f t="shared" si="1"/>
        <v>6</v>
      </c>
      <c r="K20" s="31">
        <v>0</v>
      </c>
      <c r="L20" s="31">
        <f t="shared" si="0"/>
        <v>92</v>
      </c>
    </row>
    <row r="21" spans="1:12" ht="23.25" x14ac:dyDescent="0.5">
      <c r="A21" s="1">
        <v>17</v>
      </c>
      <c r="B21" s="1" t="s">
        <v>401</v>
      </c>
      <c r="C21" s="1" t="s">
        <v>402</v>
      </c>
      <c r="D21" s="1" t="s">
        <v>300</v>
      </c>
      <c r="E21" s="1" t="s">
        <v>186</v>
      </c>
      <c r="F21" s="1">
        <v>6</v>
      </c>
      <c r="G21" s="1">
        <v>4</v>
      </c>
      <c r="H21" s="1">
        <v>384</v>
      </c>
      <c r="I21" s="90">
        <v>86</v>
      </c>
      <c r="J21" s="91">
        <f t="shared" si="1"/>
        <v>6</v>
      </c>
      <c r="K21" s="31">
        <v>0</v>
      </c>
      <c r="L21" s="31">
        <f t="shared" si="0"/>
        <v>92</v>
      </c>
    </row>
    <row r="22" spans="1:12" ht="23.25" x14ac:dyDescent="0.5">
      <c r="A22" s="1">
        <v>18</v>
      </c>
      <c r="B22" s="1" t="s">
        <v>403</v>
      </c>
      <c r="C22" s="1" t="s">
        <v>404</v>
      </c>
      <c r="D22" s="1" t="s">
        <v>99</v>
      </c>
      <c r="E22" s="1" t="s">
        <v>100</v>
      </c>
      <c r="F22" s="1">
        <v>6</v>
      </c>
      <c r="G22" s="1">
        <v>4</v>
      </c>
      <c r="H22" s="1">
        <v>375</v>
      </c>
      <c r="I22" s="90">
        <v>86</v>
      </c>
      <c r="J22" s="91">
        <f t="shared" si="1"/>
        <v>6</v>
      </c>
      <c r="K22" s="31">
        <v>0</v>
      </c>
      <c r="L22" s="31">
        <f t="shared" si="0"/>
        <v>92</v>
      </c>
    </row>
    <row r="23" spans="1:12" ht="23.25" x14ac:dyDescent="0.5">
      <c r="A23" s="1">
        <v>19</v>
      </c>
      <c r="B23" s="1" t="s">
        <v>405</v>
      </c>
      <c r="C23" s="1" t="s">
        <v>406</v>
      </c>
      <c r="D23" s="1" t="s">
        <v>407</v>
      </c>
      <c r="E23" s="1" t="s">
        <v>408</v>
      </c>
      <c r="F23" s="1">
        <v>6</v>
      </c>
      <c r="G23" s="1">
        <v>4</v>
      </c>
      <c r="H23" s="1">
        <v>344</v>
      </c>
      <c r="I23" s="90">
        <v>86</v>
      </c>
      <c r="J23" s="91">
        <f t="shared" si="1"/>
        <v>6</v>
      </c>
      <c r="K23" s="31">
        <v>0</v>
      </c>
      <c r="L23" s="31">
        <f t="shared" si="0"/>
        <v>92</v>
      </c>
    </row>
    <row r="24" spans="1:12" ht="23.25" x14ac:dyDescent="0.5">
      <c r="A24" s="1">
        <v>20</v>
      </c>
      <c r="B24" s="1" t="s">
        <v>409</v>
      </c>
      <c r="C24" s="1" t="s">
        <v>410</v>
      </c>
      <c r="D24" s="1" t="s">
        <v>407</v>
      </c>
      <c r="E24" s="1" t="s">
        <v>408</v>
      </c>
      <c r="F24" s="1">
        <v>6</v>
      </c>
      <c r="G24" s="1">
        <v>4</v>
      </c>
      <c r="H24" s="1">
        <v>220</v>
      </c>
      <c r="I24" s="90">
        <v>86</v>
      </c>
      <c r="J24" s="91">
        <f t="shared" si="1"/>
        <v>6</v>
      </c>
      <c r="K24" s="31">
        <v>0</v>
      </c>
      <c r="L24" s="31">
        <f t="shared" si="0"/>
        <v>92</v>
      </c>
    </row>
    <row r="25" spans="1:12" ht="23.25" x14ac:dyDescent="0.5">
      <c r="A25" s="1">
        <v>21</v>
      </c>
      <c r="B25" s="1" t="s">
        <v>411</v>
      </c>
      <c r="C25" s="1" t="s">
        <v>412</v>
      </c>
      <c r="D25" s="1" t="s">
        <v>413</v>
      </c>
      <c r="E25" s="1" t="s">
        <v>73</v>
      </c>
      <c r="F25" s="1">
        <v>6</v>
      </c>
      <c r="G25" s="1">
        <v>4</v>
      </c>
      <c r="H25" s="1">
        <v>166</v>
      </c>
      <c r="I25" s="90">
        <v>85</v>
      </c>
      <c r="J25" s="91">
        <f t="shared" si="1"/>
        <v>6</v>
      </c>
      <c r="K25" s="31">
        <v>0</v>
      </c>
      <c r="L25" s="31">
        <f t="shared" si="0"/>
        <v>91</v>
      </c>
    </row>
    <row r="26" spans="1:12" ht="23.25" x14ac:dyDescent="0.5">
      <c r="A26" s="1">
        <v>22</v>
      </c>
      <c r="B26" s="1" t="s">
        <v>414</v>
      </c>
      <c r="C26" s="1" t="s">
        <v>415</v>
      </c>
      <c r="D26" s="1" t="s">
        <v>416</v>
      </c>
      <c r="E26" s="1" t="s">
        <v>108</v>
      </c>
      <c r="F26" s="1">
        <v>6</v>
      </c>
      <c r="G26" s="1">
        <v>4</v>
      </c>
      <c r="H26" s="1">
        <v>135</v>
      </c>
      <c r="I26" s="90">
        <v>85</v>
      </c>
      <c r="J26" s="91">
        <f t="shared" si="1"/>
        <v>6</v>
      </c>
      <c r="K26" s="31">
        <v>0</v>
      </c>
      <c r="L26" s="31">
        <f t="shared" si="0"/>
        <v>91</v>
      </c>
    </row>
    <row r="27" spans="1:12" ht="23.25" x14ac:dyDescent="0.5">
      <c r="A27" s="1">
        <v>23</v>
      </c>
      <c r="B27" s="1" t="s">
        <v>417</v>
      </c>
      <c r="C27" s="1" t="s">
        <v>418</v>
      </c>
      <c r="D27" s="1" t="s">
        <v>416</v>
      </c>
      <c r="E27" s="1" t="s">
        <v>108</v>
      </c>
      <c r="F27" s="1">
        <v>6</v>
      </c>
      <c r="G27" s="1">
        <v>4</v>
      </c>
      <c r="H27" s="1">
        <v>117</v>
      </c>
      <c r="I27" s="90">
        <v>85</v>
      </c>
      <c r="J27" s="91">
        <f t="shared" ref="J27:J65" si="2">F27</f>
        <v>6</v>
      </c>
      <c r="K27" s="31">
        <v>0</v>
      </c>
      <c r="L27" s="31">
        <f t="shared" ref="L27:L65" si="3">I27+J27+K27</f>
        <v>91</v>
      </c>
    </row>
    <row r="28" spans="1:12" ht="23.25" x14ac:dyDescent="0.5">
      <c r="A28" s="1">
        <v>24</v>
      </c>
      <c r="B28" s="1" t="s">
        <v>419</v>
      </c>
      <c r="C28" s="1" t="s">
        <v>420</v>
      </c>
      <c r="D28" s="1" t="s">
        <v>300</v>
      </c>
      <c r="E28" s="1" t="s">
        <v>186</v>
      </c>
      <c r="F28" s="1">
        <v>6</v>
      </c>
      <c r="G28" s="1">
        <v>4</v>
      </c>
      <c r="H28" s="1">
        <v>-194</v>
      </c>
      <c r="I28" s="90">
        <v>85</v>
      </c>
      <c r="J28" s="91">
        <f t="shared" si="2"/>
        <v>6</v>
      </c>
      <c r="K28" s="31">
        <v>0</v>
      </c>
      <c r="L28" s="31">
        <f t="shared" si="3"/>
        <v>91</v>
      </c>
    </row>
    <row r="29" spans="1:12" ht="23.25" x14ac:dyDescent="0.5">
      <c r="A29" s="1">
        <v>25</v>
      </c>
      <c r="B29" s="1" t="s">
        <v>421</v>
      </c>
      <c r="C29" s="1"/>
      <c r="D29" s="1" t="s">
        <v>422</v>
      </c>
      <c r="E29" s="1" t="s">
        <v>92</v>
      </c>
      <c r="F29" s="1">
        <v>5</v>
      </c>
      <c r="G29" s="1">
        <v>5</v>
      </c>
      <c r="H29" s="1">
        <v>685</v>
      </c>
      <c r="I29" s="90">
        <v>85</v>
      </c>
      <c r="J29" s="91">
        <f t="shared" si="2"/>
        <v>5</v>
      </c>
      <c r="K29" s="31">
        <v>0</v>
      </c>
      <c r="L29" s="31">
        <f t="shared" si="3"/>
        <v>90</v>
      </c>
    </row>
    <row r="30" spans="1:12" ht="23.25" x14ac:dyDescent="0.5">
      <c r="A30" s="1">
        <v>26</v>
      </c>
      <c r="B30" s="1" t="s">
        <v>423</v>
      </c>
      <c r="C30" s="1" t="s">
        <v>424</v>
      </c>
      <c r="D30" s="1" t="s">
        <v>99</v>
      </c>
      <c r="E30" s="1" t="s">
        <v>100</v>
      </c>
      <c r="F30" s="1">
        <v>5</v>
      </c>
      <c r="G30" s="1">
        <v>5</v>
      </c>
      <c r="H30" s="1">
        <v>580</v>
      </c>
      <c r="I30" s="90">
        <v>84</v>
      </c>
      <c r="J30" s="91">
        <f t="shared" si="2"/>
        <v>5</v>
      </c>
      <c r="K30" s="31">
        <v>0</v>
      </c>
      <c r="L30" s="31">
        <f t="shared" si="3"/>
        <v>89</v>
      </c>
    </row>
    <row r="31" spans="1:12" ht="23.25" x14ac:dyDescent="0.5">
      <c r="A31" s="1">
        <v>27</v>
      </c>
      <c r="B31" s="1" t="s">
        <v>425</v>
      </c>
      <c r="C31" s="1" t="s">
        <v>426</v>
      </c>
      <c r="D31" s="1" t="s">
        <v>76</v>
      </c>
      <c r="E31" s="1" t="s">
        <v>77</v>
      </c>
      <c r="F31" s="1">
        <v>5</v>
      </c>
      <c r="G31" s="1">
        <v>5</v>
      </c>
      <c r="H31" s="1">
        <v>400</v>
      </c>
      <c r="I31" s="90">
        <v>84</v>
      </c>
      <c r="J31" s="91">
        <f t="shared" si="2"/>
        <v>5</v>
      </c>
      <c r="K31" s="31">
        <v>0</v>
      </c>
      <c r="L31" s="31">
        <f t="shared" si="3"/>
        <v>89</v>
      </c>
    </row>
    <row r="32" spans="1:12" ht="23.25" x14ac:dyDescent="0.5">
      <c r="A32" s="1">
        <v>28</v>
      </c>
      <c r="B32" s="1" t="s">
        <v>427</v>
      </c>
      <c r="C32" s="1" t="s">
        <v>428</v>
      </c>
      <c r="D32" s="1" t="s">
        <v>416</v>
      </c>
      <c r="E32" s="1" t="s">
        <v>108</v>
      </c>
      <c r="F32" s="1">
        <v>5</v>
      </c>
      <c r="G32" s="1">
        <v>5</v>
      </c>
      <c r="H32" s="1">
        <v>257</v>
      </c>
      <c r="I32" s="90">
        <v>84</v>
      </c>
      <c r="J32" s="91">
        <f t="shared" si="2"/>
        <v>5</v>
      </c>
      <c r="K32" s="31">
        <v>0</v>
      </c>
      <c r="L32" s="31">
        <f t="shared" si="3"/>
        <v>89</v>
      </c>
    </row>
    <row r="33" spans="1:12" ht="23.25" x14ac:dyDescent="0.5">
      <c r="A33" s="1">
        <v>29</v>
      </c>
      <c r="B33" s="1" t="s">
        <v>429</v>
      </c>
      <c r="C33" s="1"/>
      <c r="D33" s="1"/>
      <c r="E33" s="1"/>
      <c r="F33" s="1">
        <v>5</v>
      </c>
      <c r="G33" s="1">
        <v>5</v>
      </c>
      <c r="H33" s="1">
        <v>48</v>
      </c>
      <c r="I33" s="90">
        <v>84</v>
      </c>
      <c r="J33" s="91">
        <f t="shared" si="2"/>
        <v>5</v>
      </c>
      <c r="K33" s="31">
        <v>0</v>
      </c>
      <c r="L33" s="31">
        <f t="shared" si="3"/>
        <v>89</v>
      </c>
    </row>
    <row r="34" spans="1:12" ht="23.25" x14ac:dyDescent="0.5">
      <c r="A34" s="1">
        <v>30</v>
      </c>
      <c r="B34" s="1" t="s">
        <v>430</v>
      </c>
      <c r="C34" s="1" t="s">
        <v>431</v>
      </c>
      <c r="D34" s="1" t="s">
        <v>432</v>
      </c>
      <c r="E34" s="1" t="s">
        <v>212</v>
      </c>
      <c r="F34" s="1">
        <v>5</v>
      </c>
      <c r="G34" s="1">
        <v>5</v>
      </c>
      <c r="H34" s="1">
        <v>-67</v>
      </c>
      <c r="I34" s="90">
        <v>84</v>
      </c>
      <c r="J34" s="91">
        <f t="shared" si="2"/>
        <v>5</v>
      </c>
      <c r="K34" s="31">
        <v>0</v>
      </c>
      <c r="L34" s="31">
        <f t="shared" si="3"/>
        <v>89</v>
      </c>
    </row>
    <row r="35" spans="1:12" ht="23.25" x14ac:dyDescent="0.5">
      <c r="A35" s="1">
        <v>31</v>
      </c>
      <c r="B35" s="1" t="s">
        <v>433</v>
      </c>
      <c r="C35" s="1" t="s">
        <v>434</v>
      </c>
      <c r="D35" s="1" t="s">
        <v>435</v>
      </c>
      <c r="E35" s="1" t="s">
        <v>73</v>
      </c>
      <c r="F35" s="1">
        <v>5</v>
      </c>
      <c r="G35" s="1">
        <v>5</v>
      </c>
      <c r="H35" s="1">
        <v>-87</v>
      </c>
      <c r="I35" s="90">
        <v>83</v>
      </c>
      <c r="J35" s="91">
        <f t="shared" si="2"/>
        <v>5</v>
      </c>
      <c r="K35" s="31">
        <v>0</v>
      </c>
      <c r="L35" s="31">
        <f t="shared" si="3"/>
        <v>88</v>
      </c>
    </row>
    <row r="36" spans="1:12" ht="23.25" x14ac:dyDescent="0.5">
      <c r="A36" s="1">
        <v>32</v>
      </c>
      <c r="B36" s="1" t="s">
        <v>436</v>
      </c>
      <c r="C36" s="1" t="s">
        <v>437</v>
      </c>
      <c r="D36" s="1" t="s">
        <v>99</v>
      </c>
      <c r="E36" s="1" t="s">
        <v>100</v>
      </c>
      <c r="F36" s="1">
        <v>5</v>
      </c>
      <c r="G36" s="1">
        <v>5</v>
      </c>
      <c r="H36" s="1">
        <v>-98</v>
      </c>
      <c r="I36" s="90">
        <v>83</v>
      </c>
      <c r="J36" s="91">
        <f t="shared" si="2"/>
        <v>5</v>
      </c>
      <c r="K36" s="31">
        <v>0</v>
      </c>
      <c r="L36" s="31">
        <f t="shared" si="3"/>
        <v>88</v>
      </c>
    </row>
    <row r="37" spans="1:12" ht="23.25" x14ac:dyDescent="0.5">
      <c r="A37" s="1">
        <v>33</v>
      </c>
      <c r="B37" s="1" t="s">
        <v>438</v>
      </c>
      <c r="C37" s="1" t="s">
        <v>439</v>
      </c>
      <c r="D37" s="1" t="s">
        <v>416</v>
      </c>
      <c r="E37" s="1" t="s">
        <v>108</v>
      </c>
      <c r="F37" s="1">
        <v>5</v>
      </c>
      <c r="G37" s="1">
        <v>5</v>
      </c>
      <c r="H37" s="1">
        <v>-170</v>
      </c>
      <c r="I37" s="90">
        <v>83</v>
      </c>
      <c r="J37" s="91">
        <f t="shared" si="2"/>
        <v>5</v>
      </c>
      <c r="K37" s="31">
        <v>0</v>
      </c>
      <c r="L37" s="31">
        <f t="shared" si="3"/>
        <v>88</v>
      </c>
    </row>
    <row r="38" spans="1:12" ht="23.25" x14ac:dyDescent="0.5">
      <c r="A38" s="1">
        <v>34</v>
      </c>
      <c r="B38" s="1" t="s">
        <v>440</v>
      </c>
      <c r="C38" s="1"/>
      <c r="D38" s="1" t="s">
        <v>441</v>
      </c>
      <c r="E38" s="1" t="s">
        <v>442</v>
      </c>
      <c r="F38" s="1">
        <v>5</v>
      </c>
      <c r="G38" s="1">
        <v>5</v>
      </c>
      <c r="H38" s="1">
        <v>-195</v>
      </c>
      <c r="I38" s="90">
        <v>83</v>
      </c>
      <c r="J38" s="91">
        <f t="shared" si="2"/>
        <v>5</v>
      </c>
      <c r="K38" s="31">
        <v>0</v>
      </c>
      <c r="L38" s="31">
        <f t="shared" si="3"/>
        <v>88</v>
      </c>
    </row>
    <row r="39" spans="1:12" ht="23.25" x14ac:dyDescent="0.5">
      <c r="A39" s="1">
        <v>35</v>
      </c>
      <c r="B39" s="1" t="s">
        <v>443</v>
      </c>
      <c r="C39" s="1" t="s">
        <v>444</v>
      </c>
      <c r="D39" s="1" t="s">
        <v>445</v>
      </c>
      <c r="E39" s="1" t="s">
        <v>108</v>
      </c>
      <c r="F39" s="1">
        <v>5</v>
      </c>
      <c r="G39" s="1">
        <v>5</v>
      </c>
      <c r="H39" s="1">
        <v>-204</v>
      </c>
      <c r="I39" s="90">
        <v>83</v>
      </c>
      <c r="J39" s="91">
        <f t="shared" si="2"/>
        <v>5</v>
      </c>
      <c r="K39" s="31">
        <v>0</v>
      </c>
      <c r="L39" s="31">
        <f t="shared" si="3"/>
        <v>88</v>
      </c>
    </row>
    <row r="40" spans="1:12" ht="23.25" x14ac:dyDescent="0.5">
      <c r="A40" s="1">
        <v>36</v>
      </c>
      <c r="B40" s="1" t="s">
        <v>446</v>
      </c>
      <c r="C40" s="1" t="s">
        <v>447</v>
      </c>
      <c r="D40" s="1" t="s">
        <v>72</v>
      </c>
      <c r="E40" s="1" t="s">
        <v>73</v>
      </c>
      <c r="F40" s="1">
        <v>5</v>
      </c>
      <c r="G40" s="1">
        <v>5</v>
      </c>
      <c r="H40" s="1">
        <v>-264</v>
      </c>
      <c r="I40" s="90">
        <v>82</v>
      </c>
      <c r="J40" s="91">
        <f t="shared" si="2"/>
        <v>5</v>
      </c>
      <c r="K40" s="31">
        <v>0</v>
      </c>
      <c r="L40" s="31">
        <f t="shared" si="3"/>
        <v>87</v>
      </c>
    </row>
    <row r="41" spans="1:12" ht="23.25" x14ac:dyDescent="0.5">
      <c r="A41" s="1">
        <v>37</v>
      </c>
      <c r="B41" s="1" t="s">
        <v>448</v>
      </c>
      <c r="C41" s="1" t="s">
        <v>449</v>
      </c>
      <c r="D41" s="1" t="s">
        <v>90</v>
      </c>
      <c r="E41" s="1" t="s">
        <v>79</v>
      </c>
      <c r="F41" s="1">
        <v>5</v>
      </c>
      <c r="G41" s="1">
        <v>5</v>
      </c>
      <c r="H41" s="1">
        <v>-360</v>
      </c>
      <c r="I41" s="90">
        <v>82</v>
      </c>
      <c r="J41" s="91">
        <f t="shared" si="2"/>
        <v>5</v>
      </c>
      <c r="K41" s="31">
        <v>0</v>
      </c>
      <c r="L41" s="31">
        <f t="shared" si="3"/>
        <v>87</v>
      </c>
    </row>
    <row r="42" spans="1:12" ht="23.25" x14ac:dyDescent="0.5">
      <c r="A42" s="1">
        <v>38</v>
      </c>
      <c r="B42" s="1" t="s">
        <v>450</v>
      </c>
      <c r="C42" s="1" t="s">
        <v>451</v>
      </c>
      <c r="D42" s="1" t="s">
        <v>407</v>
      </c>
      <c r="E42" s="1" t="s">
        <v>408</v>
      </c>
      <c r="F42" s="1">
        <v>4</v>
      </c>
      <c r="G42" s="1">
        <v>6</v>
      </c>
      <c r="H42" s="1">
        <v>403</v>
      </c>
      <c r="I42" s="90">
        <v>82</v>
      </c>
      <c r="J42" s="91">
        <f t="shared" si="2"/>
        <v>4</v>
      </c>
      <c r="K42" s="31">
        <v>0</v>
      </c>
      <c r="L42" s="31">
        <f t="shared" si="3"/>
        <v>86</v>
      </c>
    </row>
    <row r="43" spans="1:12" ht="23.25" x14ac:dyDescent="0.5">
      <c r="A43" s="1">
        <v>39</v>
      </c>
      <c r="B43" s="1" t="s">
        <v>452</v>
      </c>
      <c r="C43" s="1" t="s">
        <v>453</v>
      </c>
      <c r="D43" s="1" t="s">
        <v>201</v>
      </c>
      <c r="E43" s="1" t="s">
        <v>73</v>
      </c>
      <c r="F43" s="1">
        <v>4</v>
      </c>
      <c r="G43" s="1">
        <v>6</v>
      </c>
      <c r="H43" s="1">
        <v>45</v>
      </c>
      <c r="I43" s="90">
        <v>82</v>
      </c>
      <c r="J43" s="91">
        <f t="shared" si="2"/>
        <v>4</v>
      </c>
      <c r="K43" s="31">
        <v>0</v>
      </c>
      <c r="L43" s="31">
        <f t="shared" si="3"/>
        <v>86</v>
      </c>
    </row>
    <row r="44" spans="1:12" ht="23.25" x14ac:dyDescent="0.5">
      <c r="A44" s="1">
        <v>40</v>
      </c>
      <c r="B44" s="1" t="s">
        <v>454</v>
      </c>
      <c r="C44" s="1" t="s">
        <v>455</v>
      </c>
      <c r="D44" s="1" t="s">
        <v>407</v>
      </c>
      <c r="E44" s="1" t="s">
        <v>408</v>
      </c>
      <c r="F44" s="1">
        <v>4</v>
      </c>
      <c r="G44" s="1">
        <v>6</v>
      </c>
      <c r="H44" s="1">
        <v>-203</v>
      </c>
      <c r="I44" s="90">
        <v>82</v>
      </c>
      <c r="J44" s="91">
        <f t="shared" si="2"/>
        <v>4</v>
      </c>
      <c r="K44" s="31">
        <v>0</v>
      </c>
      <c r="L44" s="31">
        <f t="shared" si="3"/>
        <v>86</v>
      </c>
    </row>
    <row r="45" spans="1:12" ht="23.25" x14ac:dyDescent="0.5">
      <c r="A45" s="1">
        <v>41</v>
      </c>
      <c r="B45" s="1" t="s">
        <v>456</v>
      </c>
      <c r="C45" s="1" t="s">
        <v>457</v>
      </c>
      <c r="D45" s="1" t="s">
        <v>300</v>
      </c>
      <c r="E45" s="1" t="s">
        <v>186</v>
      </c>
      <c r="F45" s="1">
        <v>4</v>
      </c>
      <c r="G45" s="1">
        <v>6</v>
      </c>
      <c r="H45" s="1">
        <v>-344</v>
      </c>
      <c r="I45" s="90">
        <v>82</v>
      </c>
      <c r="J45" s="91">
        <f t="shared" si="2"/>
        <v>4</v>
      </c>
      <c r="K45" s="31">
        <v>0</v>
      </c>
      <c r="L45" s="31">
        <f t="shared" si="3"/>
        <v>86</v>
      </c>
    </row>
    <row r="46" spans="1:12" ht="23.25" x14ac:dyDescent="0.5">
      <c r="A46" s="1">
        <v>42</v>
      </c>
      <c r="B46" s="1" t="s">
        <v>458</v>
      </c>
      <c r="C46" s="1" t="s">
        <v>459</v>
      </c>
      <c r="D46" s="1" t="s">
        <v>204</v>
      </c>
      <c r="E46" s="1" t="s">
        <v>79</v>
      </c>
      <c r="F46" s="1">
        <v>4</v>
      </c>
      <c r="G46" s="1">
        <v>6</v>
      </c>
      <c r="H46" s="1">
        <v>-346</v>
      </c>
      <c r="I46" s="90">
        <v>82</v>
      </c>
      <c r="J46" s="91">
        <f t="shared" si="2"/>
        <v>4</v>
      </c>
      <c r="K46" s="31">
        <v>0</v>
      </c>
      <c r="L46" s="31">
        <f t="shared" si="3"/>
        <v>86</v>
      </c>
    </row>
    <row r="47" spans="1:12" ht="23.25" x14ac:dyDescent="0.5">
      <c r="A47" s="1">
        <v>43</v>
      </c>
      <c r="B47" s="1" t="s">
        <v>460</v>
      </c>
      <c r="C47" s="1" t="s">
        <v>461</v>
      </c>
      <c r="D47" s="1" t="s">
        <v>462</v>
      </c>
      <c r="E47" s="1" t="s">
        <v>186</v>
      </c>
      <c r="F47" s="1">
        <v>4</v>
      </c>
      <c r="G47" s="1">
        <v>6</v>
      </c>
      <c r="H47" s="1">
        <v>-353</v>
      </c>
      <c r="I47" s="90">
        <v>82</v>
      </c>
      <c r="J47" s="91">
        <f t="shared" si="2"/>
        <v>4</v>
      </c>
      <c r="K47" s="31">
        <v>0</v>
      </c>
      <c r="L47" s="31">
        <f t="shared" si="3"/>
        <v>86</v>
      </c>
    </row>
    <row r="48" spans="1:12" ht="23.25" x14ac:dyDescent="0.5">
      <c r="A48" s="1">
        <v>44</v>
      </c>
      <c r="B48" s="1" t="s">
        <v>463</v>
      </c>
      <c r="C48" s="1"/>
      <c r="D48" s="1" t="s">
        <v>464</v>
      </c>
      <c r="E48" s="1" t="s">
        <v>465</v>
      </c>
      <c r="F48" s="1">
        <v>4</v>
      </c>
      <c r="G48" s="1">
        <v>6</v>
      </c>
      <c r="H48" s="1">
        <v>-358</v>
      </c>
      <c r="I48" s="90">
        <v>82</v>
      </c>
      <c r="J48" s="91">
        <f t="shared" si="2"/>
        <v>4</v>
      </c>
      <c r="K48" s="31">
        <v>0</v>
      </c>
      <c r="L48" s="31">
        <f t="shared" si="3"/>
        <v>86</v>
      </c>
    </row>
    <row r="49" spans="1:12" ht="23.25" x14ac:dyDescent="0.5">
      <c r="A49" s="1">
        <v>45</v>
      </c>
      <c r="B49" s="1" t="s">
        <v>466</v>
      </c>
      <c r="C49" s="1" t="s">
        <v>467</v>
      </c>
      <c r="D49" s="1"/>
      <c r="E49" s="1"/>
      <c r="F49" s="1">
        <v>4</v>
      </c>
      <c r="G49" s="1">
        <v>6</v>
      </c>
      <c r="H49" s="1">
        <v>-428</v>
      </c>
      <c r="I49" s="90">
        <v>82</v>
      </c>
      <c r="J49" s="91">
        <f t="shared" si="2"/>
        <v>4</v>
      </c>
      <c r="K49" s="31">
        <v>0</v>
      </c>
      <c r="L49" s="31">
        <f t="shared" si="3"/>
        <v>86</v>
      </c>
    </row>
    <row r="50" spans="1:12" ht="23.25" x14ac:dyDescent="0.5">
      <c r="A50" s="1">
        <v>46</v>
      </c>
      <c r="B50" s="1" t="s">
        <v>468</v>
      </c>
      <c r="C50" s="1" t="s">
        <v>469</v>
      </c>
      <c r="D50" s="1" t="s">
        <v>99</v>
      </c>
      <c r="E50" s="1" t="s">
        <v>100</v>
      </c>
      <c r="F50" s="1">
        <v>4</v>
      </c>
      <c r="G50" s="1">
        <v>6</v>
      </c>
      <c r="H50" s="1">
        <v>-501</v>
      </c>
      <c r="I50" s="90">
        <v>82</v>
      </c>
      <c r="J50" s="91">
        <f t="shared" si="2"/>
        <v>4</v>
      </c>
      <c r="K50" s="31">
        <v>0</v>
      </c>
      <c r="L50" s="31">
        <f t="shared" si="3"/>
        <v>86</v>
      </c>
    </row>
    <row r="51" spans="1:12" ht="23.25" x14ac:dyDescent="0.5">
      <c r="A51" s="1">
        <v>47</v>
      </c>
      <c r="B51" s="1" t="s">
        <v>470</v>
      </c>
      <c r="C51" s="1"/>
      <c r="D51" s="1" t="s">
        <v>307</v>
      </c>
      <c r="E51" s="1" t="s">
        <v>73</v>
      </c>
      <c r="F51" s="1">
        <v>4</v>
      </c>
      <c r="G51" s="1">
        <v>6</v>
      </c>
      <c r="H51" s="1">
        <v>-552</v>
      </c>
      <c r="I51" s="90">
        <v>82</v>
      </c>
      <c r="J51" s="91">
        <f t="shared" si="2"/>
        <v>4</v>
      </c>
      <c r="K51" s="31">
        <v>0</v>
      </c>
      <c r="L51" s="31">
        <f t="shared" si="3"/>
        <v>86</v>
      </c>
    </row>
    <row r="52" spans="1:12" ht="23.25" x14ac:dyDescent="0.5">
      <c r="A52" s="1">
        <v>48</v>
      </c>
      <c r="B52" s="1" t="s">
        <v>471</v>
      </c>
      <c r="C52" s="1" t="s">
        <v>472</v>
      </c>
      <c r="D52" s="1" t="s">
        <v>99</v>
      </c>
      <c r="E52" s="1" t="s">
        <v>100</v>
      </c>
      <c r="F52" s="1">
        <v>4</v>
      </c>
      <c r="G52" s="1">
        <v>6</v>
      </c>
      <c r="H52" s="1">
        <v>-668</v>
      </c>
      <c r="I52" s="90">
        <v>82</v>
      </c>
      <c r="J52" s="91">
        <f t="shared" si="2"/>
        <v>4</v>
      </c>
      <c r="K52" s="31">
        <v>0</v>
      </c>
      <c r="L52" s="31">
        <f t="shared" si="3"/>
        <v>86</v>
      </c>
    </row>
    <row r="53" spans="1:12" ht="23.25" x14ac:dyDescent="0.5">
      <c r="A53" s="1">
        <v>49</v>
      </c>
      <c r="B53" s="1" t="s">
        <v>473</v>
      </c>
      <c r="C53" s="1" t="s">
        <v>474</v>
      </c>
      <c r="D53" s="1" t="s">
        <v>220</v>
      </c>
      <c r="E53" s="1" t="s">
        <v>100</v>
      </c>
      <c r="F53" s="1">
        <v>3.5</v>
      </c>
      <c r="G53" s="1">
        <v>6.5</v>
      </c>
      <c r="H53" s="1">
        <v>-428</v>
      </c>
      <c r="I53" s="90">
        <v>82</v>
      </c>
      <c r="J53" s="91">
        <f t="shared" si="2"/>
        <v>3.5</v>
      </c>
      <c r="K53" s="31">
        <v>0</v>
      </c>
      <c r="L53" s="31">
        <f t="shared" si="3"/>
        <v>85.5</v>
      </c>
    </row>
    <row r="54" spans="1:12" ht="23.25" x14ac:dyDescent="0.5">
      <c r="A54" s="1">
        <v>50</v>
      </c>
      <c r="B54" s="1" t="s">
        <v>475</v>
      </c>
      <c r="C54" s="1"/>
      <c r="D54" s="1" t="s">
        <v>413</v>
      </c>
      <c r="E54" s="1" t="s">
        <v>73</v>
      </c>
      <c r="F54" s="1">
        <v>3</v>
      </c>
      <c r="G54" s="1">
        <v>7</v>
      </c>
      <c r="H54" s="1">
        <v>-293</v>
      </c>
      <c r="I54" s="90">
        <v>82</v>
      </c>
      <c r="J54" s="91">
        <f t="shared" si="2"/>
        <v>3</v>
      </c>
      <c r="K54" s="31">
        <v>0</v>
      </c>
      <c r="L54" s="31">
        <f t="shared" si="3"/>
        <v>85</v>
      </c>
    </row>
    <row r="55" spans="1:12" ht="23.25" x14ac:dyDescent="0.5">
      <c r="A55" s="1">
        <v>51</v>
      </c>
      <c r="B55" s="1" t="s">
        <v>476</v>
      </c>
      <c r="C55" s="1" t="s">
        <v>477</v>
      </c>
      <c r="D55" s="1" t="s">
        <v>185</v>
      </c>
      <c r="E55" s="1" t="s">
        <v>186</v>
      </c>
      <c r="F55" s="1">
        <v>3</v>
      </c>
      <c r="G55" s="1">
        <v>7</v>
      </c>
      <c r="H55" s="1">
        <v>-366</v>
      </c>
      <c r="I55" s="90">
        <v>82</v>
      </c>
      <c r="J55" s="91">
        <f t="shared" si="2"/>
        <v>3</v>
      </c>
      <c r="K55" s="31">
        <v>0</v>
      </c>
      <c r="L55" s="31">
        <f t="shared" si="3"/>
        <v>85</v>
      </c>
    </row>
    <row r="56" spans="1:12" ht="23.25" x14ac:dyDescent="0.5">
      <c r="A56" s="1">
        <v>52</v>
      </c>
      <c r="B56" s="1" t="s">
        <v>478</v>
      </c>
      <c r="C56" s="1" t="s">
        <v>479</v>
      </c>
      <c r="D56" s="1" t="s">
        <v>480</v>
      </c>
      <c r="E56" s="1"/>
      <c r="F56" s="1">
        <v>3</v>
      </c>
      <c r="G56" s="1">
        <v>7</v>
      </c>
      <c r="H56" s="1">
        <v>-655</v>
      </c>
      <c r="I56" s="90">
        <v>82</v>
      </c>
      <c r="J56" s="91">
        <f t="shared" si="2"/>
        <v>3</v>
      </c>
      <c r="K56" s="31">
        <v>0</v>
      </c>
      <c r="L56" s="31">
        <f t="shared" si="3"/>
        <v>85</v>
      </c>
    </row>
    <row r="57" spans="1:12" ht="23.25" x14ac:dyDescent="0.5">
      <c r="A57" s="1">
        <v>53</v>
      </c>
      <c r="B57" s="1" t="s">
        <v>481</v>
      </c>
      <c r="C57" s="1"/>
      <c r="D57" s="1" t="s">
        <v>482</v>
      </c>
      <c r="E57" s="1" t="s">
        <v>73</v>
      </c>
      <c r="F57" s="1">
        <v>3</v>
      </c>
      <c r="G57" s="1">
        <v>7</v>
      </c>
      <c r="H57" s="1">
        <v>-682</v>
      </c>
      <c r="I57" s="90">
        <v>82</v>
      </c>
      <c r="J57" s="91">
        <f t="shared" si="2"/>
        <v>3</v>
      </c>
      <c r="K57" s="31">
        <v>0</v>
      </c>
      <c r="L57" s="31">
        <f t="shared" si="3"/>
        <v>85</v>
      </c>
    </row>
    <row r="58" spans="1:12" ht="23.25" x14ac:dyDescent="0.5">
      <c r="A58" s="1">
        <v>54</v>
      </c>
      <c r="B58" s="1" t="s">
        <v>483</v>
      </c>
      <c r="C58" s="1" t="s">
        <v>484</v>
      </c>
      <c r="D58" s="1"/>
      <c r="E58" s="1"/>
      <c r="F58" s="1">
        <v>3</v>
      </c>
      <c r="G58" s="1">
        <v>7</v>
      </c>
      <c r="H58" s="1">
        <v>-716</v>
      </c>
      <c r="I58" s="90">
        <v>82</v>
      </c>
      <c r="J58" s="91">
        <f t="shared" si="2"/>
        <v>3</v>
      </c>
      <c r="K58" s="31">
        <v>0</v>
      </c>
      <c r="L58" s="31">
        <f t="shared" si="3"/>
        <v>85</v>
      </c>
    </row>
    <row r="59" spans="1:12" ht="23.25" x14ac:dyDescent="0.5">
      <c r="A59" s="1">
        <v>55</v>
      </c>
      <c r="B59" s="1" t="s">
        <v>485</v>
      </c>
      <c r="C59" s="1" t="s">
        <v>486</v>
      </c>
      <c r="D59" s="1" t="s">
        <v>99</v>
      </c>
      <c r="E59" s="1" t="s">
        <v>100</v>
      </c>
      <c r="F59" s="1">
        <v>3</v>
      </c>
      <c r="G59" s="1">
        <v>7</v>
      </c>
      <c r="H59" s="1">
        <v>-719</v>
      </c>
      <c r="I59" s="90">
        <v>82</v>
      </c>
      <c r="J59" s="91">
        <f t="shared" si="2"/>
        <v>3</v>
      </c>
      <c r="K59" s="31">
        <v>0</v>
      </c>
      <c r="L59" s="31">
        <f t="shared" si="3"/>
        <v>85</v>
      </c>
    </row>
    <row r="60" spans="1:12" ht="23.25" x14ac:dyDescent="0.5">
      <c r="A60" s="1">
        <v>56</v>
      </c>
      <c r="B60" s="1" t="s">
        <v>487</v>
      </c>
      <c r="C60" s="1"/>
      <c r="D60" s="1" t="s">
        <v>488</v>
      </c>
      <c r="E60" s="1" t="s">
        <v>250</v>
      </c>
      <c r="F60" s="1">
        <v>3</v>
      </c>
      <c r="G60" s="1">
        <v>7</v>
      </c>
      <c r="H60" s="1">
        <v>-883</v>
      </c>
      <c r="I60" s="90">
        <v>82</v>
      </c>
      <c r="J60" s="91">
        <f t="shared" si="2"/>
        <v>3</v>
      </c>
      <c r="K60" s="31">
        <v>0</v>
      </c>
      <c r="L60" s="31">
        <f t="shared" si="3"/>
        <v>85</v>
      </c>
    </row>
    <row r="61" spans="1:12" ht="23.25" x14ac:dyDescent="0.5">
      <c r="A61" s="1">
        <v>57</v>
      </c>
      <c r="B61" s="1" t="s">
        <v>489</v>
      </c>
      <c r="C61" s="1"/>
      <c r="D61" s="1" t="s">
        <v>490</v>
      </c>
      <c r="E61" s="1" t="s">
        <v>73</v>
      </c>
      <c r="F61" s="1">
        <v>3</v>
      </c>
      <c r="G61" s="1">
        <v>7</v>
      </c>
      <c r="H61" s="1">
        <v>-909</v>
      </c>
      <c r="I61" s="90">
        <v>82</v>
      </c>
      <c r="J61" s="91">
        <f t="shared" si="2"/>
        <v>3</v>
      </c>
      <c r="K61" s="31">
        <v>0</v>
      </c>
      <c r="L61" s="31">
        <f t="shared" si="3"/>
        <v>85</v>
      </c>
    </row>
    <row r="62" spans="1:12" ht="23.25" x14ac:dyDescent="0.5">
      <c r="A62" s="1">
        <v>58</v>
      </c>
      <c r="B62" s="1" t="s">
        <v>491</v>
      </c>
      <c r="C62" s="1" t="s">
        <v>492</v>
      </c>
      <c r="D62" s="1" t="s">
        <v>204</v>
      </c>
      <c r="E62" s="1" t="s">
        <v>79</v>
      </c>
      <c r="F62" s="1">
        <v>3</v>
      </c>
      <c r="G62" s="1">
        <v>7</v>
      </c>
      <c r="H62" s="1">
        <v>-1025</v>
      </c>
      <c r="I62" s="90">
        <v>82</v>
      </c>
      <c r="J62" s="91">
        <f t="shared" si="2"/>
        <v>3</v>
      </c>
      <c r="K62" s="31">
        <v>0</v>
      </c>
      <c r="L62" s="31">
        <f t="shared" si="3"/>
        <v>85</v>
      </c>
    </row>
    <row r="63" spans="1:12" ht="23.25" x14ac:dyDescent="0.5">
      <c r="A63" s="1">
        <v>59</v>
      </c>
      <c r="B63" s="1" t="s">
        <v>493</v>
      </c>
      <c r="C63" s="1" t="s">
        <v>494</v>
      </c>
      <c r="D63" s="1" t="s">
        <v>495</v>
      </c>
      <c r="E63" s="1" t="s">
        <v>73</v>
      </c>
      <c r="F63" s="1">
        <v>3</v>
      </c>
      <c r="G63" s="1">
        <v>3</v>
      </c>
      <c r="H63" s="1">
        <v>-522</v>
      </c>
      <c r="I63" s="90">
        <v>82</v>
      </c>
      <c r="J63" s="91">
        <f t="shared" si="2"/>
        <v>3</v>
      </c>
      <c r="K63" s="31">
        <v>0</v>
      </c>
      <c r="L63" s="31">
        <f t="shared" si="3"/>
        <v>85</v>
      </c>
    </row>
    <row r="64" spans="1:12" ht="23.25" x14ac:dyDescent="0.5">
      <c r="A64" s="1">
        <v>60</v>
      </c>
      <c r="B64" s="1" t="s">
        <v>496</v>
      </c>
      <c r="C64" s="1" t="s">
        <v>497</v>
      </c>
      <c r="D64" s="1" t="s">
        <v>498</v>
      </c>
      <c r="E64" s="1" t="s">
        <v>108</v>
      </c>
      <c r="F64" s="1">
        <v>2</v>
      </c>
      <c r="G64" s="1">
        <v>8</v>
      </c>
      <c r="H64" s="1">
        <v>-884</v>
      </c>
      <c r="I64" s="90">
        <v>82</v>
      </c>
      <c r="J64" s="91">
        <f t="shared" si="2"/>
        <v>2</v>
      </c>
      <c r="K64" s="31">
        <v>0</v>
      </c>
      <c r="L64" s="31">
        <f t="shared" si="3"/>
        <v>84</v>
      </c>
    </row>
    <row r="65" spans="1:12" ht="23.25" x14ac:dyDescent="0.5">
      <c r="A65" s="1">
        <v>61</v>
      </c>
      <c r="B65" s="1" t="s">
        <v>499</v>
      </c>
      <c r="C65" s="1" t="s">
        <v>500</v>
      </c>
      <c r="D65" s="1" t="s">
        <v>99</v>
      </c>
      <c r="E65" s="1" t="s">
        <v>100</v>
      </c>
      <c r="F65" s="1">
        <v>2</v>
      </c>
      <c r="G65" s="1">
        <v>8</v>
      </c>
      <c r="H65" s="1">
        <v>-1173</v>
      </c>
      <c r="I65" s="90">
        <v>82</v>
      </c>
      <c r="J65" s="91">
        <f t="shared" si="2"/>
        <v>2</v>
      </c>
      <c r="K65" s="31">
        <v>0</v>
      </c>
      <c r="L65" s="31">
        <f t="shared" si="3"/>
        <v>84</v>
      </c>
    </row>
    <row r="66" spans="1:12" ht="23.25" x14ac:dyDescent="0.2">
      <c r="A66" s="34"/>
      <c r="B66" s="34"/>
      <c r="C66" s="34"/>
      <c r="D66" s="34"/>
      <c r="E66" s="34"/>
      <c r="F66" s="34"/>
      <c r="G66" s="34"/>
      <c r="H66" s="34"/>
    </row>
    <row r="67" spans="1:12" ht="23.25" x14ac:dyDescent="0.2">
      <c r="A67" s="34"/>
      <c r="B67" s="34"/>
      <c r="C67" s="34"/>
      <c r="D67" s="34"/>
      <c r="E67" s="34"/>
      <c r="F67" s="34"/>
      <c r="G67" s="34"/>
      <c r="H67" s="34"/>
    </row>
    <row r="68" spans="1:12" ht="23.25" x14ac:dyDescent="0.2">
      <c r="A68" s="34"/>
      <c r="B68" s="34"/>
      <c r="C68" s="34"/>
      <c r="D68" s="34"/>
      <c r="E68" s="34"/>
      <c r="F68" s="34"/>
      <c r="G68" s="34"/>
      <c r="H68" s="34"/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H91"/>
  <sheetViews>
    <sheetView workbookViewId="0">
      <selection activeCell="D12" sqref="D12"/>
    </sheetView>
  </sheetViews>
  <sheetFormatPr defaultColWidth="9.125" defaultRowHeight="14.25" x14ac:dyDescent="0.2"/>
  <cols>
    <col min="1" max="1" width="8.75" customWidth="1"/>
    <col min="2" max="2" width="50.625" customWidth="1"/>
    <col min="3" max="4" width="25.625" customWidth="1"/>
    <col min="5" max="5" width="16.125" customWidth="1"/>
    <col min="6" max="6" width="17.375" bestFit="1" customWidth="1"/>
    <col min="7" max="7" width="22" bestFit="1" customWidth="1"/>
    <col min="8" max="8" width="22.75" customWidth="1"/>
  </cols>
  <sheetData>
    <row r="1" spans="1:8" ht="34.5" customHeight="1" x14ac:dyDescent="0.7">
      <c r="A1" s="171" t="s">
        <v>31</v>
      </c>
      <c r="B1" s="171"/>
      <c r="C1" s="171"/>
      <c r="D1" s="171"/>
      <c r="E1" s="2"/>
      <c r="F1" s="2"/>
      <c r="G1" s="2"/>
    </row>
    <row r="2" spans="1:8" ht="34.5" x14ac:dyDescent="0.7">
      <c r="A2" s="171" t="s">
        <v>32</v>
      </c>
      <c r="B2" s="171"/>
      <c r="C2" s="171"/>
      <c r="D2" s="171"/>
      <c r="E2" s="2"/>
      <c r="F2" s="2"/>
      <c r="G2" s="2"/>
    </row>
    <row r="3" spans="1:8" ht="34.5" x14ac:dyDescent="0.7">
      <c r="A3" s="172" t="s">
        <v>15</v>
      </c>
      <c r="B3" s="172"/>
      <c r="C3" s="172"/>
      <c r="D3" s="172"/>
    </row>
    <row r="4" spans="1:8" ht="26.25" x14ac:dyDescent="0.3">
      <c r="A4" s="3" t="s">
        <v>0</v>
      </c>
      <c r="B4" s="3" t="s">
        <v>1</v>
      </c>
      <c r="C4" s="8" t="s">
        <v>13</v>
      </c>
      <c r="D4" s="8" t="s">
        <v>4</v>
      </c>
      <c r="E4" s="38" t="s">
        <v>672</v>
      </c>
      <c r="F4" s="38" t="s">
        <v>669</v>
      </c>
      <c r="G4" s="38" t="s">
        <v>670</v>
      </c>
      <c r="H4" s="39" t="s">
        <v>671</v>
      </c>
    </row>
    <row r="5" spans="1:8" ht="23.25" x14ac:dyDescent="0.5">
      <c r="A5" s="27">
        <v>1</v>
      </c>
      <c r="B5" s="27" t="s">
        <v>545</v>
      </c>
      <c r="C5" s="179" t="s">
        <v>161</v>
      </c>
      <c r="D5" s="180"/>
      <c r="E5" s="88">
        <v>100</v>
      </c>
      <c r="F5" s="89">
        <v>10</v>
      </c>
      <c r="G5" s="37">
        <v>0</v>
      </c>
      <c r="H5" s="37">
        <f>E5+F5+G5</f>
        <v>110</v>
      </c>
    </row>
    <row r="6" spans="1:8" ht="23.25" x14ac:dyDescent="0.5">
      <c r="A6" s="27">
        <v>2</v>
      </c>
      <c r="B6" s="27" t="s">
        <v>546</v>
      </c>
      <c r="C6" s="181"/>
      <c r="D6" s="182"/>
      <c r="E6" s="88">
        <v>97</v>
      </c>
      <c r="F6" s="89">
        <v>11</v>
      </c>
      <c r="G6" s="37">
        <v>2</v>
      </c>
      <c r="H6" s="37">
        <f t="shared" ref="H6:H69" si="0">E6+F6+G6</f>
        <v>110</v>
      </c>
    </row>
    <row r="7" spans="1:8" ht="23.25" x14ac:dyDescent="0.5">
      <c r="A7" s="1">
        <v>3</v>
      </c>
      <c r="B7" s="9" t="s">
        <v>547</v>
      </c>
      <c r="C7" s="1" t="s">
        <v>548</v>
      </c>
      <c r="D7" s="9">
        <v>1150</v>
      </c>
      <c r="E7" s="90">
        <v>95</v>
      </c>
      <c r="F7" s="91">
        <v>10</v>
      </c>
      <c r="G7" s="31">
        <v>0</v>
      </c>
      <c r="H7" s="31">
        <f t="shared" si="0"/>
        <v>105</v>
      </c>
    </row>
    <row r="8" spans="1:8" ht="23.25" x14ac:dyDescent="0.5">
      <c r="A8" s="1">
        <v>4</v>
      </c>
      <c r="B8" s="9" t="s">
        <v>549</v>
      </c>
      <c r="C8" s="1" t="s">
        <v>550</v>
      </c>
      <c r="D8" s="9">
        <v>1420</v>
      </c>
      <c r="E8" s="90">
        <v>94</v>
      </c>
      <c r="F8" s="91">
        <v>9</v>
      </c>
      <c r="G8" s="31">
        <v>0</v>
      </c>
      <c r="H8" s="31">
        <f t="shared" si="0"/>
        <v>103</v>
      </c>
    </row>
    <row r="9" spans="1:8" ht="23.25" x14ac:dyDescent="0.5">
      <c r="A9" s="1">
        <v>5</v>
      </c>
      <c r="B9" s="9" t="s">
        <v>551</v>
      </c>
      <c r="C9" s="1" t="s">
        <v>550</v>
      </c>
      <c r="D9" s="9">
        <v>1090</v>
      </c>
      <c r="E9" s="90">
        <v>93</v>
      </c>
      <c r="F9" s="91">
        <v>9</v>
      </c>
      <c r="G9" s="31">
        <v>0</v>
      </c>
      <c r="H9" s="31">
        <f t="shared" si="0"/>
        <v>102</v>
      </c>
    </row>
    <row r="10" spans="1:8" ht="23.25" x14ac:dyDescent="0.5">
      <c r="A10" s="1">
        <v>6</v>
      </c>
      <c r="B10" s="9" t="s">
        <v>552</v>
      </c>
      <c r="C10" s="1" t="s">
        <v>504</v>
      </c>
      <c r="D10" s="9">
        <v>1440</v>
      </c>
      <c r="E10" s="90">
        <v>92</v>
      </c>
      <c r="F10" s="91">
        <v>8</v>
      </c>
      <c r="G10" s="31">
        <v>0</v>
      </c>
      <c r="H10" s="31">
        <f t="shared" si="0"/>
        <v>100</v>
      </c>
    </row>
    <row r="11" spans="1:8" ht="23.25" x14ac:dyDescent="0.5">
      <c r="A11" s="1">
        <v>7</v>
      </c>
      <c r="B11" s="9" t="s">
        <v>553</v>
      </c>
      <c r="C11" s="1" t="s">
        <v>504</v>
      </c>
      <c r="D11" s="9">
        <v>1381</v>
      </c>
      <c r="E11" s="90">
        <v>91</v>
      </c>
      <c r="F11" s="91">
        <v>9</v>
      </c>
      <c r="G11" s="31">
        <v>0</v>
      </c>
      <c r="H11" s="31">
        <f t="shared" si="0"/>
        <v>100</v>
      </c>
    </row>
    <row r="12" spans="1:8" ht="23.25" x14ac:dyDescent="0.5">
      <c r="A12" s="1">
        <v>8</v>
      </c>
      <c r="B12" s="9" t="s">
        <v>554</v>
      </c>
      <c r="C12" s="1" t="s">
        <v>504</v>
      </c>
      <c r="D12" s="9">
        <v>1358</v>
      </c>
      <c r="E12" s="90">
        <v>90</v>
      </c>
      <c r="F12" s="91">
        <v>8</v>
      </c>
      <c r="G12" s="31">
        <v>0</v>
      </c>
      <c r="H12" s="31">
        <f t="shared" si="0"/>
        <v>98</v>
      </c>
    </row>
    <row r="13" spans="1:8" ht="23.25" x14ac:dyDescent="0.5">
      <c r="A13" s="1">
        <v>9</v>
      </c>
      <c r="B13" s="9" t="s">
        <v>555</v>
      </c>
      <c r="C13" s="1" t="s">
        <v>504</v>
      </c>
      <c r="D13" s="9">
        <v>1031</v>
      </c>
      <c r="E13" s="90">
        <v>89</v>
      </c>
      <c r="F13" s="91">
        <v>8</v>
      </c>
      <c r="G13" s="31">
        <v>0</v>
      </c>
      <c r="H13" s="31">
        <f t="shared" si="0"/>
        <v>97</v>
      </c>
    </row>
    <row r="14" spans="1:8" ht="23.25" x14ac:dyDescent="0.5">
      <c r="A14" s="1">
        <v>10</v>
      </c>
      <c r="B14" s="9" t="s">
        <v>556</v>
      </c>
      <c r="C14" s="1" t="s">
        <v>504</v>
      </c>
      <c r="D14" s="9">
        <v>1022</v>
      </c>
      <c r="E14" s="90">
        <v>88</v>
      </c>
      <c r="F14" s="91">
        <v>8</v>
      </c>
      <c r="G14" s="31">
        <v>0</v>
      </c>
      <c r="H14" s="31">
        <f t="shared" si="0"/>
        <v>96</v>
      </c>
    </row>
    <row r="15" spans="1:8" ht="23.25" x14ac:dyDescent="0.5">
      <c r="A15" s="1">
        <v>11</v>
      </c>
      <c r="B15" s="9" t="s">
        <v>557</v>
      </c>
      <c r="C15" s="1" t="s">
        <v>504</v>
      </c>
      <c r="D15" s="9">
        <v>963</v>
      </c>
      <c r="E15" s="90">
        <v>87</v>
      </c>
      <c r="F15" s="91">
        <v>9</v>
      </c>
      <c r="G15" s="31">
        <v>0</v>
      </c>
      <c r="H15" s="31">
        <f t="shared" si="0"/>
        <v>96</v>
      </c>
    </row>
    <row r="16" spans="1:8" ht="23.25" x14ac:dyDescent="0.5">
      <c r="A16" s="1">
        <v>12</v>
      </c>
      <c r="B16" s="9" t="s">
        <v>558</v>
      </c>
      <c r="C16" s="1" t="s">
        <v>504</v>
      </c>
      <c r="D16" s="9">
        <v>894</v>
      </c>
      <c r="E16" s="91">
        <v>87</v>
      </c>
      <c r="F16" s="91">
        <v>8</v>
      </c>
      <c r="G16" s="31">
        <v>0</v>
      </c>
      <c r="H16" s="31">
        <f t="shared" si="0"/>
        <v>95</v>
      </c>
    </row>
    <row r="17" spans="1:8" ht="23.25" x14ac:dyDescent="0.5">
      <c r="A17" s="1">
        <v>13</v>
      </c>
      <c r="B17" s="9" t="s">
        <v>559</v>
      </c>
      <c r="C17" s="1" t="s">
        <v>504</v>
      </c>
      <c r="D17" s="9">
        <v>849</v>
      </c>
      <c r="E17" s="91">
        <v>87</v>
      </c>
      <c r="F17" s="91">
        <v>9</v>
      </c>
      <c r="G17" s="31">
        <v>0</v>
      </c>
      <c r="H17" s="31">
        <f t="shared" si="0"/>
        <v>96</v>
      </c>
    </row>
    <row r="18" spans="1:8" ht="23.25" x14ac:dyDescent="0.5">
      <c r="A18" s="1">
        <v>14</v>
      </c>
      <c r="B18" s="9" t="s">
        <v>560</v>
      </c>
      <c r="C18" s="1" t="s">
        <v>504</v>
      </c>
      <c r="D18" s="9">
        <v>442</v>
      </c>
      <c r="E18" s="91">
        <v>87</v>
      </c>
      <c r="F18" s="91">
        <v>9</v>
      </c>
      <c r="G18" s="31">
        <v>0</v>
      </c>
      <c r="H18" s="31">
        <f t="shared" si="0"/>
        <v>96</v>
      </c>
    </row>
    <row r="19" spans="1:8" ht="23.25" x14ac:dyDescent="0.5">
      <c r="A19" s="1">
        <v>15</v>
      </c>
      <c r="B19" s="9" t="s">
        <v>561</v>
      </c>
      <c r="C19" s="1" t="s">
        <v>504</v>
      </c>
      <c r="D19" s="9">
        <v>413</v>
      </c>
      <c r="E19" s="90">
        <v>87</v>
      </c>
      <c r="F19" s="91">
        <v>8</v>
      </c>
      <c r="G19" s="31">
        <v>0</v>
      </c>
      <c r="H19" s="31">
        <f t="shared" si="0"/>
        <v>95</v>
      </c>
    </row>
    <row r="20" spans="1:8" ht="23.25" x14ac:dyDescent="0.5">
      <c r="A20" s="1">
        <v>16</v>
      </c>
      <c r="B20" s="9" t="s">
        <v>562</v>
      </c>
      <c r="C20" s="1" t="s">
        <v>504</v>
      </c>
      <c r="D20" s="9">
        <v>292</v>
      </c>
      <c r="E20" s="90">
        <v>86</v>
      </c>
      <c r="F20" s="91">
        <v>8</v>
      </c>
      <c r="G20" s="31">
        <v>0</v>
      </c>
      <c r="H20" s="31">
        <f t="shared" si="0"/>
        <v>94</v>
      </c>
    </row>
    <row r="21" spans="1:8" ht="23.25" x14ac:dyDescent="0.5">
      <c r="A21" s="1">
        <v>17</v>
      </c>
      <c r="B21" s="9" t="s">
        <v>563</v>
      </c>
      <c r="C21" s="1" t="s">
        <v>507</v>
      </c>
      <c r="D21" s="9">
        <v>1225</v>
      </c>
      <c r="E21" s="90">
        <v>86</v>
      </c>
      <c r="F21" s="91">
        <v>7</v>
      </c>
      <c r="G21" s="31">
        <v>0</v>
      </c>
      <c r="H21" s="31">
        <f t="shared" si="0"/>
        <v>93</v>
      </c>
    </row>
    <row r="22" spans="1:8" ht="23.25" x14ac:dyDescent="0.5">
      <c r="A22" s="1">
        <v>18</v>
      </c>
      <c r="B22" s="9" t="s">
        <v>564</v>
      </c>
      <c r="C22" s="1" t="s">
        <v>507</v>
      </c>
      <c r="D22" s="9">
        <v>894</v>
      </c>
      <c r="E22" s="90">
        <v>86</v>
      </c>
      <c r="F22" s="91">
        <v>7</v>
      </c>
      <c r="G22" s="31">
        <v>0</v>
      </c>
      <c r="H22" s="31">
        <f t="shared" si="0"/>
        <v>93</v>
      </c>
    </row>
    <row r="23" spans="1:8" ht="23.25" x14ac:dyDescent="0.5">
      <c r="A23" s="1">
        <v>19</v>
      </c>
      <c r="B23" s="9" t="s">
        <v>565</v>
      </c>
      <c r="C23" s="1" t="s">
        <v>507</v>
      </c>
      <c r="D23" s="9">
        <v>853</v>
      </c>
      <c r="E23" s="90">
        <v>86</v>
      </c>
      <c r="F23" s="91">
        <v>8</v>
      </c>
      <c r="G23" s="31">
        <v>0</v>
      </c>
      <c r="H23" s="31">
        <f t="shared" si="0"/>
        <v>94</v>
      </c>
    </row>
    <row r="24" spans="1:8" ht="23.25" x14ac:dyDescent="0.5">
      <c r="A24" s="1">
        <v>20</v>
      </c>
      <c r="B24" s="9" t="s">
        <v>566</v>
      </c>
      <c r="C24" s="1" t="s">
        <v>507</v>
      </c>
      <c r="D24" s="9">
        <v>761</v>
      </c>
      <c r="E24" s="90">
        <v>86</v>
      </c>
      <c r="F24" s="91">
        <v>7</v>
      </c>
      <c r="G24" s="31">
        <v>0</v>
      </c>
      <c r="H24" s="31">
        <f t="shared" si="0"/>
        <v>93</v>
      </c>
    </row>
    <row r="25" spans="1:8" ht="23.25" x14ac:dyDescent="0.5">
      <c r="A25" s="1">
        <v>21</v>
      </c>
      <c r="B25" s="9" t="s">
        <v>567</v>
      </c>
      <c r="C25" s="1" t="s">
        <v>507</v>
      </c>
      <c r="D25" s="9">
        <v>739</v>
      </c>
      <c r="E25" s="90">
        <v>85</v>
      </c>
      <c r="F25" s="91">
        <v>8</v>
      </c>
      <c r="G25" s="31">
        <v>0</v>
      </c>
      <c r="H25" s="31">
        <f t="shared" si="0"/>
        <v>93</v>
      </c>
    </row>
    <row r="26" spans="1:8" ht="23.25" x14ac:dyDescent="0.5">
      <c r="A26" s="1">
        <v>22</v>
      </c>
      <c r="B26" s="9" t="s">
        <v>568</v>
      </c>
      <c r="C26" s="1" t="s">
        <v>507</v>
      </c>
      <c r="D26" s="9">
        <v>734</v>
      </c>
      <c r="E26" s="90">
        <v>85</v>
      </c>
      <c r="F26" s="91">
        <v>7</v>
      </c>
      <c r="G26" s="31">
        <v>0</v>
      </c>
      <c r="H26" s="31">
        <f t="shared" si="0"/>
        <v>92</v>
      </c>
    </row>
    <row r="27" spans="1:8" ht="23.25" x14ac:dyDescent="0.5">
      <c r="A27" s="1">
        <v>23</v>
      </c>
      <c r="B27" s="9" t="s">
        <v>569</v>
      </c>
      <c r="C27" s="1" t="s">
        <v>507</v>
      </c>
      <c r="D27" s="9">
        <v>654</v>
      </c>
      <c r="E27" s="90">
        <v>85</v>
      </c>
      <c r="F27" s="91">
        <v>7</v>
      </c>
      <c r="G27" s="31">
        <v>0</v>
      </c>
      <c r="H27" s="31">
        <f t="shared" si="0"/>
        <v>92</v>
      </c>
    </row>
    <row r="28" spans="1:8" ht="23.25" x14ac:dyDescent="0.5">
      <c r="A28" s="1">
        <v>24</v>
      </c>
      <c r="B28" s="9" t="s">
        <v>570</v>
      </c>
      <c r="C28" s="1" t="s">
        <v>507</v>
      </c>
      <c r="D28" s="9">
        <v>576</v>
      </c>
      <c r="E28" s="90">
        <v>85</v>
      </c>
      <c r="F28" s="91">
        <v>8</v>
      </c>
      <c r="G28" s="31">
        <v>0</v>
      </c>
      <c r="H28" s="31">
        <f t="shared" si="0"/>
        <v>93</v>
      </c>
    </row>
    <row r="29" spans="1:8" ht="23.25" x14ac:dyDescent="0.5">
      <c r="A29" s="1">
        <v>25</v>
      </c>
      <c r="B29" s="9" t="s">
        <v>571</v>
      </c>
      <c r="C29" s="1" t="s">
        <v>507</v>
      </c>
      <c r="D29" s="9">
        <v>523</v>
      </c>
      <c r="E29" s="90">
        <v>85</v>
      </c>
      <c r="F29" s="91">
        <v>8</v>
      </c>
      <c r="G29" s="31">
        <v>0</v>
      </c>
      <c r="H29" s="31">
        <f t="shared" si="0"/>
        <v>93</v>
      </c>
    </row>
    <row r="30" spans="1:8" ht="23.25" x14ac:dyDescent="0.5">
      <c r="A30" s="1">
        <v>26</v>
      </c>
      <c r="B30" s="9" t="s">
        <v>572</v>
      </c>
      <c r="C30" s="1" t="s">
        <v>507</v>
      </c>
      <c r="D30" s="9">
        <v>378</v>
      </c>
      <c r="E30" s="90">
        <v>84</v>
      </c>
      <c r="F30" s="91">
        <v>7</v>
      </c>
      <c r="G30" s="31">
        <v>0</v>
      </c>
      <c r="H30" s="31">
        <f t="shared" si="0"/>
        <v>91</v>
      </c>
    </row>
    <row r="31" spans="1:8" ht="23.25" x14ac:dyDescent="0.5">
      <c r="A31" s="1">
        <v>27</v>
      </c>
      <c r="B31" s="9" t="s">
        <v>573</v>
      </c>
      <c r="C31" s="1" t="s">
        <v>507</v>
      </c>
      <c r="D31" s="9">
        <v>354</v>
      </c>
      <c r="E31" s="90">
        <v>84</v>
      </c>
      <c r="F31" s="91">
        <v>7</v>
      </c>
      <c r="G31" s="31">
        <v>0</v>
      </c>
      <c r="H31" s="31">
        <f t="shared" si="0"/>
        <v>91</v>
      </c>
    </row>
    <row r="32" spans="1:8" ht="23.25" x14ac:dyDescent="0.5">
      <c r="A32" s="1">
        <v>28</v>
      </c>
      <c r="B32" s="9" t="s">
        <v>574</v>
      </c>
      <c r="C32" s="1" t="s">
        <v>507</v>
      </c>
      <c r="D32" s="9">
        <v>117</v>
      </c>
      <c r="E32" s="90">
        <v>84</v>
      </c>
      <c r="F32" s="91">
        <v>8</v>
      </c>
      <c r="G32" s="31">
        <v>0</v>
      </c>
      <c r="H32" s="31">
        <f t="shared" si="0"/>
        <v>92</v>
      </c>
    </row>
    <row r="33" spans="1:8" ht="23.25" x14ac:dyDescent="0.5">
      <c r="A33" s="1">
        <v>29</v>
      </c>
      <c r="B33" s="9" t="s">
        <v>575</v>
      </c>
      <c r="C33" s="1" t="s">
        <v>507</v>
      </c>
      <c r="D33" s="9" t="s">
        <v>576</v>
      </c>
      <c r="E33" s="90">
        <v>84</v>
      </c>
      <c r="F33" s="91">
        <v>7</v>
      </c>
      <c r="G33" s="31">
        <v>0</v>
      </c>
      <c r="H33" s="31">
        <f t="shared" si="0"/>
        <v>91</v>
      </c>
    </row>
    <row r="34" spans="1:8" ht="23.25" x14ac:dyDescent="0.5">
      <c r="A34" s="1">
        <v>30</v>
      </c>
      <c r="B34" s="9" t="s">
        <v>577</v>
      </c>
      <c r="C34" s="1" t="s">
        <v>507</v>
      </c>
      <c r="D34" s="9" t="s">
        <v>578</v>
      </c>
      <c r="E34" s="90">
        <v>84</v>
      </c>
      <c r="F34" s="91">
        <v>8</v>
      </c>
      <c r="G34" s="31">
        <v>0</v>
      </c>
      <c r="H34" s="31">
        <f t="shared" si="0"/>
        <v>92</v>
      </c>
    </row>
    <row r="35" spans="1:8" ht="23.25" x14ac:dyDescent="0.5">
      <c r="A35" s="1">
        <v>31</v>
      </c>
      <c r="B35" s="9" t="s">
        <v>579</v>
      </c>
      <c r="C35" s="1" t="s">
        <v>513</v>
      </c>
      <c r="D35" s="9">
        <v>1173</v>
      </c>
      <c r="E35" s="90">
        <v>83</v>
      </c>
      <c r="F35" s="91">
        <v>6</v>
      </c>
      <c r="G35" s="31">
        <v>0</v>
      </c>
      <c r="H35" s="31">
        <f t="shared" si="0"/>
        <v>89</v>
      </c>
    </row>
    <row r="36" spans="1:8" ht="23.25" x14ac:dyDescent="0.5">
      <c r="A36" s="1">
        <v>32</v>
      </c>
      <c r="B36" s="9" t="s">
        <v>580</v>
      </c>
      <c r="C36" s="1" t="s">
        <v>513</v>
      </c>
      <c r="D36" s="9">
        <v>1013</v>
      </c>
      <c r="E36" s="90">
        <v>83</v>
      </c>
      <c r="F36" s="91">
        <v>7</v>
      </c>
      <c r="G36" s="31">
        <v>0</v>
      </c>
      <c r="H36" s="31">
        <f t="shared" si="0"/>
        <v>90</v>
      </c>
    </row>
    <row r="37" spans="1:8" ht="23.25" x14ac:dyDescent="0.5">
      <c r="A37" s="1">
        <v>33</v>
      </c>
      <c r="B37" s="9" t="s">
        <v>581</v>
      </c>
      <c r="C37" s="1" t="s">
        <v>513</v>
      </c>
      <c r="D37" s="9">
        <v>791</v>
      </c>
      <c r="E37" s="90">
        <v>83</v>
      </c>
      <c r="F37" s="91">
        <v>6</v>
      </c>
      <c r="G37" s="31">
        <v>0</v>
      </c>
      <c r="H37" s="31">
        <f t="shared" si="0"/>
        <v>89</v>
      </c>
    </row>
    <row r="38" spans="1:8" ht="23.25" x14ac:dyDescent="0.5">
      <c r="A38" s="1">
        <v>34</v>
      </c>
      <c r="B38" s="9" t="s">
        <v>582</v>
      </c>
      <c r="C38" s="1" t="s">
        <v>513</v>
      </c>
      <c r="D38" s="9">
        <v>701</v>
      </c>
      <c r="E38" s="90">
        <v>83</v>
      </c>
      <c r="F38" s="91">
        <v>7</v>
      </c>
      <c r="G38" s="31">
        <v>0</v>
      </c>
      <c r="H38" s="31">
        <f t="shared" si="0"/>
        <v>90</v>
      </c>
    </row>
    <row r="39" spans="1:8" ht="23.25" x14ac:dyDescent="0.5">
      <c r="A39" s="1">
        <v>35</v>
      </c>
      <c r="B39" s="9" t="s">
        <v>583</v>
      </c>
      <c r="C39" s="1" t="s">
        <v>513</v>
      </c>
      <c r="D39" s="9">
        <v>665</v>
      </c>
      <c r="E39" s="90">
        <v>83</v>
      </c>
      <c r="F39" s="91">
        <v>7</v>
      </c>
      <c r="G39" s="31">
        <v>0</v>
      </c>
      <c r="H39" s="31">
        <f t="shared" si="0"/>
        <v>90</v>
      </c>
    </row>
    <row r="40" spans="1:8" ht="23.25" x14ac:dyDescent="0.5">
      <c r="A40" s="1">
        <v>36</v>
      </c>
      <c r="B40" s="9" t="s">
        <v>584</v>
      </c>
      <c r="C40" s="1" t="s">
        <v>513</v>
      </c>
      <c r="D40" s="9">
        <v>599</v>
      </c>
      <c r="E40" s="90">
        <v>82</v>
      </c>
      <c r="F40" s="91">
        <v>6</v>
      </c>
      <c r="G40" s="31">
        <v>0</v>
      </c>
      <c r="H40" s="31">
        <f t="shared" si="0"/>
        <v>88</v>
      </c>
    </row>
    <row r="41" spans="1:8" ht="23.25" x14ac:dyDescent="0.5">
      <c r="A41" s="1">
        <v>37</v>
      </c>
      <c r="B41" s="9" t="s">
        <v>585</v>
      </c>
      <c r="C41" s="1" t="s">
        <v>513</v>
      </c>
      <c r="D41" s="9">
        <v>497</v>
      </c>
      <c r="E41" s="90">
        <v>82</v>
      </c>
      <c r="F41" s="91">
        <v>7</v>
      </c>
      <c r="G41" s="31">
        <v>0</v>
      </c>
      <c r="H41" s="31">
        <f t="shared" si="0"/>
        <v>89</v>
      </c>
    </row>
    <row r="42" spans="1:8" ht="23.25" x14ac:dyDescent="0.5">
      <c r="A42" s="1">
        <v>38</v>
      </c>
      <c r="B42" s="9" t="s">
        <v>586</v>
      </c>
      <c r="C42" s="1" t="s">
        <v>513</v>
      </c>
      <c r="D42" s="9">
        <v>467</v>
      </c>
      <c r="E42" s="90">
        <v>82</v>
      </c>
      <c r="F42" s="91">
        <v>6</v>
      </c>
      <c r="G42" s="31">
        <v>0</v>
      </c>
      <c r="H42" s="31">
        <f t="shared" si="0"/>
        <v>88</v>
      </c>
    </row>
    <row r="43" spans="1:8" ht="23.25" x14ac:dyDescent="0.5">
      <c r="A43" s="1">
        <v>39</v>
      </c>
      <c r="B43" s="9" t="s">
        <v>587</v>
      </c>
      <c r="C43" s="1" t="s">
        <v>513</v>
      </c>
      <c r="D43" s="9">
        <v>445</v>
      </c>
      <c r="E43" s="90">
        <v>82</v>
      </c>
      <c r="F43" s="91">
        <v>7</v>
      </c>
      <c r="G43" s="31">
        <v>0</v>
      </c>
      <c r="H43" s="31">
        <f t="shared" si="0"/>
        <v>89</v>
      </c>
    </row>
    <row r="44" spans="1:8" ht="23.25" x14ac:dyDescent="0.5">
      <c r="A44" s="1">
        <v>40</v>
      </c>
      <c r="B44" s="9" t="s">
        <v>588</v>
      </c>
      <c r="C44" s="1" t="s">
        <v>513</v>
      </c>
      <c r="D44" s="9">
        <v>397</v>
      </c>
      <c r="E44" s="90">
        <v>82</v>
      </c>
      <c r="F44" s="91">
        <v>6</v>
      </c>
      <c r="G44" s="31">
        <v>0</v>
      </c>
      <c r="H44" s="31">
        <f t="shared" si="0"/>
        <v>88</v>
      </c>
    </row>
    <row r="45" spans="1:8" ht="23.25" x14ac:dyDescent="0.5">
      <c r="A45" s="1">
        <v>41</v>
      </c>
      <c r="B45" s="31" t="s">
        <v>589</v>
      </c>
      <c r="C45" s="31" t="s">
        <v>513</v>
      </c>
      <c r="D45" s="31">
        <v>358</v>
      </c>
      <c r="E45" s="90">
        <v>82</v>
      </c>
      <c r="F45" s="91">
        <v>7</v>
      </c>
      <c r="G45" s="31">
        <v>0</v>
      </c>
      <c r="H45" s="31">
        <f t="shared" si="0"/>
        <v>89</v>
      </c>
    </row>
    <row r="46" spans="1:8" ht="23.25" x14ac:dyDescent="0.5">
      <c r="A46" s="1">
        <v>42</v>
      </c>
      <c r="B46" s="31" t="s">
        <v>590</v>
      </c>
      <c r="C46" s="31" t="s">
        <v>513</v>
      </c>
      <c r="D46" s="31">
        <v>244</v>
      </c>
      <c r="E46" s="90">
        <v>82</v>
      </c>
      <c r="F46" s="91">
        <v>6</v>
      </c>
      <c r="G46" s="31">
        <v>0</v>
      </c>
      <c r="H46" s="31">
        <f t="shared" si="0"/>
        <v>88</v>
      </c>
    </row>
    <row r="47" spans="1:8" ht="23.25" x14ac:dyDescent="0.5">
      <c r="A47" s="1">
        <v>43</v>
      </c>
      <c r="B47" s="31" t="s">
        <v>591</v>
      </c>
      <c r="C47" s="31" t="s">
        <v>513</v>
      </c>
      <c r="D47" s="31">
        <v>3</v>
      </c>
      <c r="E47" s="90">
        <v>82</v>
      </c>
      <c r="F47" s="91">
        <v>6</v>
      </c>
      <c r="G47" s="31">
        <v>0</v>
      </c>
      <c r="H47" s="31">
        <f t="shared" si="0"/>
        <v>88</v>
      </c>
    </row>
    <row r="48" spans="1:8" ht="23.25" x14ac:dyDescent="0.5">
      <c r="A48" s="1">
        <v>44</v>
      </c>
      <c r="B48" s="31" t="s">
        <v>592</v>
      </c>
      <c r="C48" s="31" t="s">
        <v>513</v>
      </c>
      <c r="D48" s="31" t="s">
        <v>593</v>
      </c>
      <c r="E48" s="90">
        <v>82</v>
      </c>
      <c r="F48" s="91">
        <v>6</v>
      </c>
      <c r="G48" s="31">
        <v>0</v>
      </c>
      <c r="H48" s="31">
        <f t="shared" si="0"/>
        <v>88</v>
      </c>
    </row>
    <row r="49" spans="1:8" ht="23.25" x14ac:dyDescent="0.5">
      <c r="A49" s="1">
        <v>45</v>
      </c>
      <c r="B49" s="31" t="s">
        <v>594</v>
      </c>
      <c r="C49" s="31" t="s">
        <v>513</v>
      </c>
      <c r="D49" s="31" t="s">
        <v>595</v>
      </c>
      <c r="E49" s="90">
        <v>82</v>
      </c>
      <c r="F49" s="91">
        <v>6</v>
      </c>
      <c r="G49" s="31">
        <v>0</v>
      </c>
      <c r="H49" s="31">
        <f t="shared" si="0"/>
        <v>88</v>
      </c>
    </row>
    <row r="50" spans="1:8" ht="23.25" x14ac:dyDescent="0.5">
      <c r="A50" s="1">
        <v>46</v>
      </c>
      <c r="B50" s="31" t="s">
        <v>596</v>
      </c>
      <c r="C50" s="31" t="s">
        <v>513</v>
      </c>
      <c r="D50" s="31" t="s">
        <v>597</v>
      </c>
      <c r="E50" s="90">
        <v>82</v>
      </c>
      <c r="F50" s="91">
        <v>7</v>
      </c>
      <c r="G50" s="31">
        <v>0</v>
      </c>
      <c r="H50" s="31">
        <f t="shared" si="0"/>
        <v>89</v>
      </c>
    </row>
    <row r="51" spans="1:8" ht="23.25" x14ac:dyDescent="0.5">
      <c r="A51" s="1">
        <v>47</v>
      </c>
      <c r="B51" s="31" t="s">
        <v>598</v>
      </c>
      <c r="C51" s="31" t="s">
        <v>513</v>
      </c>
      <c r="D51" s="31" t="s">
        <v>599</v>
      </c>
      <c r="E51" s="90">
        <v>82</v>
      </c>
      <c r="F51" s="91">
        <v>7</v>
      </c>
      <c r="G51" s="31">
        <v>0</v>
      </c>
      <c r="H51" s="31">
        <f t="shared" si="0"/>
        <v>89</v>
      </c>
    </row>
    <row r="52" spans="1:8" ht="23.25" x14ac:dyDescent="0.5">
      <c r="A52" s="1">
        <v>48</v>
      </c>
      <c r="B52" s="31" t="s">
        <v>600</v>
      </c>
      <c r="C52" s="31" t="s">
        <v>513</v>
      </c>
      <c r="D52" s="31" t="s">
        <v>601</v>
      </c>
      <c r="E52" s="90">
        <v>82</v>
      </c>
      <c r="F52" s="91">
        <v>6</v>
      </c>
      <c r="G52" s="31">
        <v>0</v>
      </c>
      <c r="H52" s="31">
        <f t="shared" si="0"/>
        <v>88</v>
      </c>
    </row>
    <row r="53" spans="1:8" ht="23.25" x14ac:dyDescent="0.5">
      <c r="A53" s="1">
        <v>49</v>
      </c>
      <c r="B53" s="31" t="s">
        <v>602</v>
      </c>
      <c r="C53" s="31" t="s">
        <v>513</v>
      </c>
      <c r="D53" s="31" t="s">
        <v>603</v>
      </c>
      <c r="E53" s="90">
        <v>82</v>
      </c>
      <c r="F53" s="91">
        <v>7</v>
      </c>
      <c r="G53" s="31">
        <v>0</v>
      </c>
      <c r="H53" s="31">
        <f t="shared" si="0"/>
        <v>89</v>
      </c>
    </row>
    <row r="54" spans="1:8" ht="23.25" x14ac:dyDescent="0.5">
      <c r="A54" s="1">
        <v>50</v>
      </c>
      <c r="B54" s="31" t="s">
        <v>604</v>
      </c>
      <c r="C54" s="31" t="s">
        <v>519</v>
      </c>
      <c r="D54" s="31">
        <v>694</v>
      </c>
      <c r="E54" s="90">
        <v>82</v>
      </c>
      <c r="F54" s="91">
        <v>6</v>
      </c>
      <c r="G54" s="31">
        <v>0</v>
      </c>
      <c r="H54" s="31">
        <f t="shared" si="0"/>
        <v>88</v>
      </c>
    </row>
    <row r="55" spans="1:8" ht="23.25" x14ac:dyDescent="0.5">
      <c r="A55" s="1">
        <v>51</v>
      </c>
      <c r="B55" s="31" t="s">
        <v>605</v>
      </c>
      <c r="C55" s="31" t="s">
        <v>519</v>
      </c>
      <c r="D55" s="31">
        <v>540</v>
      </c>
      <c r="E55" s="90">
        <v>82</v>
      </c>
      <c r="F55" s="91">
        <v>6</v>
      </c>
      <c r="G55" s="31">
        <v>0</v>
      </c>
      <c r="H55" s="31">
        <f t="shared" si="0"/>
        <v>88</v>
      </c>
    </row>
    <row r="56" spans="1:8" ht="23.25" x14ac:dyDescent="0.5">
      <c r="A56" s="1">
        <v>52</v>
      </c>
      <c r="B56" s="31" t="s">
        <v>606</v>
      </c>
      <c r="C56" s="31" t="s">
        <v>519</v>
      </c>
      <c r="D56" s="31">
        <v>370</v>
      </c>
      <c r="E56" s="90">
        <v>82</v>
      </c>
      <c r="F56" s="91">
        <v>5</v>
      </c>
      <c r="G56" s="31">
        <v>0</v>
      </c>
      <c r="H56" s="31">
        <f t="shared" si="0"/>
        <v>87</v>
      </c>
    </row>
    <row r="57" spans="1:8" ht="23.25" x14ac:dyDescent="0.5">
      <c r="A57" s="1">
        <v>53</v>
      </c>
      <c r="B57" s="31" t="s">
        <v>607</v>
      </c>
      <c r="C57" s="31" t="s">
        <v>519</v>
      </c>
      <c r="D57" s="31">
        <v>316</v>
      </c>
      <c r="E57" s="90">
        <v>82</v>
      </c>
      <c r="F57" s="91">
        <v>6</v>
      </c>
      <c r="G57" s="31">
        <v>0</v>
      </c>
      <c r="H57" s="31">
        <f t="shared" si="0"/>
        <v>88</v>
      </c>
    </row>
    <row r="58" spans="1:8" ht="23.25" x14ac:dyDescent="0.5">
      <c r="A58" s="1">
        <v>54</v>
      </c>
      <c r="B58" s="31" t="s">
        <v>608</v>
      </c>
      <c r="C58" s="31" t="s">
        <v>519</v>
      </c>
      <c r="D58" s="31">
        <v>230</v>
      </c>
      <c r="E58" s="90">
        <v>82</v>
      </c>
      <c r="F58" s="91">
        <v>5</v>
      </c>
      <c r="G58" s="31">
        <v>0</v>
      </c>
      <c r="H58" s="31">
        <f t="shared" si="0"/>
        <v>87</v>
      </c>
    </row>
    <row r="59" spans="1:8" ht="23.25" x14ac:dyDescent="0.5">
      <c r="A59" s="1">
        <v>55</v>
      </c>
      <c r="B59" s="31" t="s">
        <v>609</v>
      </c>
      <c r="C59" s="31" t="s">
        <v>519</v>
      </c>
      <c r="D59" s="31">
        <v>35</v>
      </c>
      <c r="E59" s="90">
        <v>82</v>
      </c>
      <c r="F59" s="91">
        <v>6</v>
      </c>
      <c r="G59" s="31">
        <v>0</v>
      </c>
      <c r="H59" s="31">
        <f t="shared" si="0"/>
        <v>88</v>
      </c>
    </row>
    <row r="60" spans="1:8" ht="23.25" x14ac:dyDescent="0.5">
      <c r="A60" s="1">
        <v>56</v>
      </c>
      <c r="B60" s="31" t="s">
        <v>610</v>
      </c>
      <c r="C60" s="31" t="s">
        <v>519</v>
      </c>
      <c r="D60" s="31" t="s">
        <v>611</v>
      </c>
      <c r="E60" s="90">
        <v>82</v>
      </c>
      <c r="F60" s="91">
        <v>6</v>
      </c>
      <c r="G60" s="31">
        <v>0</v>
      </c>
      <c r="H60" s="31">
        <f t="shared" si="0"/>
        <v>88</v>
      </c>
    </row>
    <row r="61" spans="1:8" ht="23.25" x14ac:dyDescent="0.5">
      <c r="A61" s="1">
        <v>57</v>
      </c>
      <c r="B61" s="31" t="s">
        <v>612</v>
      </c>
      <c r="C61" s="31" t="s">
        <v>519</v>
      </c>
      <c r="D61" s="31" t="s">
        <v>613</v>
      </c>
      <c r="E61" s="90">
        <v>82</v>
      </c>
      <c r="F61" s="91">
        <v>6</v>
      </c>
      <c r="G61" s="31">
        <v>0</v>
      </c>
      <c r="H61" s="31">
        <f t="shared" si="0"/>
        <v>88</v>
      </c>
    </row>
    <row r="62" spans="1:8" ht="23.25" x14ac:dyDescent="0.5">
      <c r="A62" s="1">
        <v>58</v>
      </c>
      <c r="B62" s="31" t="s">
        <v>614</v>
      </c>
      <c r="C62" s="31" t="s">
        <v>519</v>
      </c>
      <c r="D62" s="31" t="s">
        <v>615</v>
      </c>
      <c r="E62" s="90">
        <v>82</v>
      </c>
      <c r="F62" s="91">
        <v>5</v>
      </c>
      <c r="G62" s="31">
        <v>0</v>
      </c>
      <c r="H62" s="31">
        <f t="shared" si="0"/>
        <v>87</v>
      </c>
    </row>
    <row r="63" spans="1:8" ht="23.25" x14ac:dyDescent="0.5">
      <c r="A63" s="1">
        <v>59</v>
      </c>
      <c r="B63" s="31" t="s">
        <v>616</v>
      </c>
      <c r="C63" s="31" t="s">
        <v>519</v>
      </c>
      <c r="D63" s="31" t="s">
        <v>617</v>
      </c>
      <c r="E63" s="90">
        <v>82</v>
      </c>
      <c r="F63" s="91">
        <v>5</v>
      </c>
      <c r="G63" s="31">
        <v>0</v>
      </c>
      <c r="H63" s="31">
        <f t="shared" si="0"/>
        <v>87</v>
      </c>
    </row>
    <row r="64" spans="1:8" ht="23.25" x14ac:dyDescent="0.5">
      <c r="A64" s="1">
        <v>60</v>
      </c>
      <c r="B64" s="31" t="s">
        <v>618</v>
      </c>
      <c r="C64" s="31" t="s">
        <v>519</v>
      </c>
      <c r="D64" s="31" t="s">
        <v>619</v>
      </c>
      <c r="E64" s="90">
        <v>82</v>
      </c>
      <c r="F64" s="91">
        <v>6</v>
      </c>
      <c r="G64" s="31">
        <v>0</v>
      </c>
      <c r="H64" s="31">
        <f t="shared" si="0"/>
        <v>88</v>
      </c>
    </row>
    <row r="65" spans="1:8" ht="23.25" x14ac:dyDescent="0.5">
      <c r="A65" s="1">
        <v>61</v>
      </c>
      <c r="B65" s="31" t="s">
        <v>620</v>
      </c>
      <c r="C65" s="31" t="s">
        <v>519</v>
      </c>
      <c r="D65" s="31" t="s">
        <v>621</v>
      </c>
      <c r="E65" s="90">
        <v>82</v>
      </c>
      <c r="F65" s="91">
        <v>5</v>
      </c>
      <c r="G65" s="31">
        <v>0</v>
      </c>
      <c r="H65" s="31">
        <f t="shared" si="0"/>
        <v>87</v>
      </c>
    </row>
    <row r="66" spans="1:8" ht="23.25" x14ac:dyDescent="0.5">
      <c r="A66" s="1">
        <v>62</v>
      </c>
      <c r="B66" s="31" t="s">
        <v>622</v>
      </c>
      <c r="C66" s="31" t="s">
        <v>519</v>
      </c>
      <c r="D66" s="31" t="s">
        <v>623</v>
      </c>
      <c r="E66" s="90">
        <v>82</v>
      </c>
      <c r="F66" s="91">
        <v>5</v>
      </c>
      <c r="G66" s="31">
        <v>0</v>
      </c>
      <c r="H66" s="31">
        <f t="shared" si="0"/>
        <v>87</v>
      </c>
    </row>
    <row r="67" spans="1:8" ht="23.25" x14ac:dyDescent="0.5">
      <c r="A67" s="1">
        <v>63</v>
      </c>
      <c r="B67" s="31" t="s">
        <v>624</v>
      </c>
      <c r="C67" s="31" t="s">
        <v>519</v>
      </c>
      <c r="D67" s="31" t="s">
        <v>625</v>
      </c>
      <c r="E67" s="90">
        <v>82</v>
      </c>
      <c r="F67" s="91">
        <v>6</v>
      </c>
      <c r="G67" s="31">
        <v>0</v>
      </c>
      <c r="H67" s="31">
        <f t="shared" si="0"/>
        <v>88</v>
      </c>
    </row>
    <row r="68" spans="1:8" ht="23.25" x14ac:dyDescent="0.5">
      <c r="A68" s="1">
        <v>64</v>
      </c>
      <c r="B68" s="31" t="s">
        <v>626</v>
      </c>
      <c r="C68" s="31" t="s">
        <v>519</v>
      </c>
      <c r="D68" s="31" t="s">
        <v>627</v>
      </c>
      <c r="E68" s="90">
        <v>82</v>
      </c>
      <c r="F68" s="91">
        <v>5</v>
      </c>
      <c r="G68" s="31">
        <v>0</v>
      </c>
      <c r="H68" s="31">
        <f t="shared" si="0"/>
        <v>87</v>
      </c>
    </row>
    <row r="69" spans="1:8" ht="23.25" x14ac:dyDescent="0.5">
      <c r="A69" s="1">
        <v>65</v>
      </c>
      <c r="B69" s="31" t="s">
        <v>628</v>
      </c>
      <c r="C69" s="31" t="s">
        <v>519</v>
      </c>
      <c r="D69" s="31" t="s">
        <v>629</v>
      </c>
      <c r="E69" s="90">
        <v>82</v>
      </c>
      <c r="F69" s="91">
        <v>6</v>
      </c>
      <c r="G69" s="31">
        <v>0</v>
      </c>
      <c r="H69" s="31">
        <f t="shared" si="0"/>
        <v>88</v>
      </c>
    </row>
    <row r="70" spans="1:8" ht="23.25" x14ac:dyDescent="0.5">
      <c r="A70" s="1">
        <v>66</v>
      </c>
      <c r="B70" s="31" t="s">
        <v>630</v>
      </c>
      <c r="C70" s="31" t="s">
        <v>519</v>
      </c>
      <c r="D70" s="31" t="s">
        <v>631</v>
      </c>
      <c r="E70" s="90">
        <v>82</v>
      </c>
      <c r="F70" s="91">
        <v>5</v>
      </c>
      <c r="G70" s="31">
        <v>0</v>
      </c>
      <c r="H70" s="31">
        <f t="shared" ref="H70:H91" si="1">E70+F70+G70</f>
        <v>87</v>
      </c>
    </row>
    <row r="71" spans="1:8" ht="23.25" x14ac:dyDescent="0.5">
      <c r="A71" s="1">
        <v>67</v>
      </c>
      <c r="B71" s="31" t="s">
        <v>632</v>
      </c>
      <c r="C71" s="31" t="s">
        <v>526</v>
      </c>
      <c r="D71" s="31">
        <v>162</v>
      </c>
      <c r="E71" s="90">
        <v>82</v>
      </c>
      <c r="F71" s="91">
        <v>5</v>
      </c>
      <c r="G71" s="31">
        <v>0</v>
      </c>
      <c r="H71" s="31">
        <f t="shared" si="1"/>
        <v>87</v>
      </c>
    </row>
    <row r="72" spans="1:8" ht="23.25" x14ac:dyDescent="0.5">
      <c r="A72" s="1">
        <v>68</v>
      </c>
      <c r="B72" s="31" t="s">
        <v>633</v>
      </c>
      <c r="C72" s="31" t="s">
        <v>526</v>
      </c>
      <c r="D72" s="31">
        <v>107</v>
      </c>
      <c r="E72" s="90">
        <v>82</v>
      </c>
      <c r="F72" s="91">
        <v>5</v>
      </c>
      <c r="G72" s="31">
        <v>0</v>
      </c>
      <c r="H72" s="31">
        <f t="shared" si="1"/>
        <v>87</v>
      </c>
    </row>
    <row r="73" spans="1:8" ht="23.25" x14ac:dyDescent="0.5">
      <c r="A73" s="1">
        <v>69</v>
      </c>
      <c r="B73" s="31" t="s">
        <v>634</v>
      </c>
      <c r="C73" s="31" t="s">
        <v>526</v>
      </c>
      <c r="D73" s="31" t="s">
        <v>635</v>
      </c>
      <c r="E73" s="90">
        <v>82</v>
      </c>
      <c r="F73" s="91">
        <v>5</v>
      </c>
      <c r="G73" s="31">
        <v>0</v>
      </c>
      <c r="H73" s="31">
        <f t="shared" si="1"/>
        <v>87</v>
      </c>
    </row>
    <row r="74" spans="1:8" ht="23.25" x14ac:dyDescent="0.5">
      <c r="A74" s="1">
        <v>70</v>
      </c>
      <c r="B74" s="31" t="s">
        <v>636</v>
      </c>
      <c r="C74" s="31" t="s">
        <v>526</v>
      </c>
      <c r="D74" s="31" t="s">
        <v>637</v>
      </c>
      <c r="E74" s="90">
        <v>82</v>
      </c>
      <c r="F74" s="91">
        <v>4</v>
      </c>
      <c r="G74" s="31">
        <v>0</v>
      </c>
      <c r="H74" s="31">
        <f t="shared" si="1"/>
        <v>86</v>
      </c>
    </row>
    <row r="75" spans="1:8" ht="23.25" x14ac:dyDescent="0.5">
      <c r="A75" s="1">
        <v>71</v>
      </c>
      <c r="B75" s="31" t="s">
        <v>638</v>
      </c>
      <c r="C75" s="31" t="s">
        <v>526</v>
      </c>
      <c r="D75" s="31" t="s">
        <v>639</v>
      </c>
      <c r="E75" s="90">
        <v>82</v>
      </c>
      <c r="F75" s="91">
        <v>5</v>
      </c>
      <c r="G75" s="31">
        <v>0</v>
      </c>
      <c r="H75" s="31">
        <f t="shared" si="1"/>
        <v>87</v>
      </c>
    </row>
    <row r="76" spans="1:8" ht="23.25" x14ac:dyDescent="0.5">
      <c r="A76" s="1">
        <v>72</v>
      </c>
      <c r="B76" s="31" t="s">
        <v>640</v>
      </c>
      <c r="C76" s="31" t="s">
        <v>526</v>
      </c>
      <c r="D76" s="31" t="s">
        <v>619</v>
      </c>
      <c r="E76" s="90">
        <v>82</v>
      </c>
      <c r="F76" s="91">
        <v>5</v>
      </c>
      <c r="G76" s="31">
        <v>0</v>
      </c>
      <c r="H76" s="31">
        <f t="shared" si="1"/>
        <v>87</v>
      </c>
    </row>
    <row r="77" spans="1:8" ht="23.25" x14ac:dyDescent="0.5">
      <c r="A77" s="1">
        <v>73</v>
      </c>
      <c r="B77" s="31" t="s">
        <v>641</v>
      </c>
      <c r="C77" s="31" t="s">
        <v>526</v>
      </c>
      <c r="D77" s="31" t="s">
        <v>642</v>
      </c>
      <c r="E77" s="90">
        <v>82</v>
      </c>
      <c r="F77" s="91">
        <v>4</v>
      </c>
      <c r="G77" s="31">
        <v>0</v>
      </c>
      <c r="H77" s="31">
        <f t="shared" si="1"/>
        <v>86</v>
      </c>
    </row>
    <row r="78" spans="1:8" ht="23.25" x14ac:dyDescent="0.5">
      <c r="A78" s="1">
        <v>74</v>
      </c>
      <c r="B78" s="31" t="s">
        <v>643</v>
      </c>
      <c r="C78" s="31" t="s">
        <v>526</v>
      </c>
      <c r="D78" s="31" t="s">
        <v>644</v>
      </c>
      <c r="E78" s="90">
        <v>82</v>
      </c>
      <c r="F78" s="91">
        <v>5</v>
      </c>
      <c r="G78" s="31">
        <v>0</v>
      </c>
      <c r="H78" s="31">
        <f t="shared" si="1"/>
        <v>87</v>
      </c>
    </row>
    <row r="79" spans="1:8" ht="23.25" x14ac:dyDescent="0.5">
      <c r="A79" s="1">
        <v>75</v>
      </c>
      <c r="B79" s="31" t="s">
        <v>645</v>
      </c>
      <c r="C79" s="31" t="s">
        <v>526</v>
      </c>
      <c r="D79" s="31" t="s">
        <v>646</v>
      </c>
      <c r="E79" s="90">
        <v>82</v>
      </c>
      <c r="F79" s="91">
        <v>5</v>
      </c>
      <c r="G79" s="31">
        <v>0</v>
      </c>
      <c r="H79" s="31">
        <f t="shared" si="1"/>
        <v>87</v>
      </c>
    </row>
    <row r="80" spans="1:8" ht="23.25" x14ac:dyDescent="0.5">
      <c r="A80" s="1">
        <v>76</v>
      </c>
      <c r="B80" s="31" t="s">
        <v>647</v>
      </c>
      <c r="C80" s="31" t="s">
        <v>526</v>
      </c>
      <c r="D80" s="31" t="s">
        <v>648</v>
      </c>
      <c r="E80" s="90">
        <v>82</v>
      </c>
      <c r="F80" s="91">
        <v>4</v>
      </c>
      <c r="G80" s="31">
        <v>0</v>
      </c>
      <c r="H80" s="31">
        <f t="shared" si="1"/>
        <v>86</v>
      </c>
    </row>
    <row r="81" spans="1:8" ht="23.25" x14ac:dyDescent="0.5">
      <c r="A81" s="1">
        <v>77</v>
      </c>
      <c r="B81" s="31" t="s">
        <v>649</v>
      </c>
      <c r="C81" s="31" t="s">
        <v>526</v>
      </c>
      <c r="D81" s="31" t="s">
        <v>650</v>
      </c>
      <c r="E81" s="90">
        <v>82</v>
      </c>
      <c r="F81" s="91">
        <v>4</v>
      </c>
      <c r="G81" s="31">
        <v>0</v>
      </c>
      <c r="H81" s="31">
        <f t="shared" si="1"/>
        <v>86</v>
      </c>
    </row>
    <row r="82" spans="1:8" ht="23.25" x14ac:dyDescent="0.5">
      <c r="A82" s="1">
        <v>78</v>
      </c>
      <c r="B82" s="31" t="s">
        <v>651</v>
      </c>
      <c r="C82" s="31" t="s">
        <v>526</v>
      </c>
      <c r="D82" s="31" t="s">
        <v>652</v>
      </c>
      <c r="E82" s="90">
        <v>82</v>
      </c>
      <c r="F82" s="91">
        <v>4</v>
      </c>
      <c r="G82" s="31">
        <v>0</v>
      </c>
      <c r="H82" s="31">
        <f t="shared" si="1"/>
        <v>86</v>
      </c>
    </row>
    <row r="83" spans="1:8" ht="23.25" x14ac:dyDescent="0.5">
      <c r="A83" s="1">
        <v>79</v>
      </c>
      <c r="B83" s="31" t="s">
        <v>653</v>
      </c>
      <c r="C83" s="31" t="s">
        <v>533</v>
      </c>
      <c r="D83" s="31" t="s">
        <v>654</v>
      </c>
      <c r="E83" s="90">
        <v>82</v>
      </c>
      <c r="F83" s="91">
        <v>4</v>
      </c>
      <c r="G83" s="31">
        <v>0</v>
      </c>
      <c r="H83" s="31">
        <f t="shared" si="1"/>
        <v>86</v>
      </c>
    </row>
    <row r="84" spans="1:8" ht="23.25" x14ac:dyDescent="0.5">
      <c r="A84" s="1">
        <v>80</v>
      </c>
      <c r="B84" s="31" t="s">
        <v>655</v>
      </c>
      <c r="C84" s="31" t="s">
        <v>533</v>
      </c>
      <c r="D84" s="31" t="s">
        <v>656</v>
      </c>
      <c r="E84" s="90">
        <v>82</v>
      </c>
      <c r="F84" s="91">
        <v>4</v>
      </c>
      <c r="G84" s="31">
        <v>0</v>
      </c>
      <c r="H84" s="31">
        <f t="shared" si="1"/>
        <v>86</v>
      </c>
    </row>
    <row r="85" spans="1:8" ht="23.25" x14ac:dyDescent="0.5">
      <c r="A85" s="1">
        <v>81</v>
      </c>
      <c r="B85" s="31" t="s">
        <v>657</v>
      </c>
      <c r="C85" s="31" t="s">
        <v>533</v>
      </c>
      <c r="D85" s="31" t="s">
        <v>658</v>
      </c>
      <c r="E85" s="90">
        <v>82</v>
      </c>
      <c r="F85" s="91">
        <v>4</v>
      </c>
      <c r="G85" s="31">
        <v>0</v>
      </c>
      <c r="H85" s="31">
        <f t="shared" si="1"/>
        <v>86</v>
      </c>
    </row>
    <row r="86" spans="1:8" ht="23.25" x14ac:dyDescent="0.5">
      <c r="A86" s="1">
        <v>82</v>
      </c>
      <c r="B86" s="31" t="s">
        <v>659</v>
      </c>
      <c r="C86" s="31" t="s">
        <v>533</v>
      </c>
      <c r="D86" s="31" t="s">
        <v>660</v>
      </c>
      <c r="E86" s="90">
        <v>82</v>
      </c>
      <c r="F86" s="91">
        <v>3</v>
      </c>
      <c r="G86" s="31">
        <v>0</v>
      </c>
      <c r="H86" s="31">
        <f t="shared" si="1"/>
        <v>85</v>
      </c>
    </row>
    <row r="87" spans="1:8" ht="23.25" x14ac:dyDescent="0.5">
      <c r="A87" s="1">
        <v>83</v>
      </c>
      <c r="B87" s="31" t="s">
        <v>661</v>
      </c>
      <c r="C87" s="31" t="s">
        <v>533</v>
      </c>
      <c r="D87" s="31" t="s">
        <v>662</v>
      </c>
      <c r="E87" s="90">
        <v>82</v>
      </c>
      <c r="F87" s="91"/>
      <c r="G87" s="31">
        <v>0</v>
      </c>
      <c r="H87" s="31">
        <f t="shared" si="1"/>
        <v>82</v>
      </c>
    </row>
    <row r="88" spans="1:8" ht="23.25" x14ac:dyDescent="0.5">
      <c r="A88" s="1">
        <v>84</v>
      </c>
      <c r="B88" s="31" t="s">
        <v>663</v>
      </c>
      <c r="C88" s="31" t="s">
        <v>533</v>
      </c>
      <c r="D88" s="31" t="s">
        <v>629</v>
      </c>
      <c r="E88" s="90">
        <v>82</v>
      </c>
      <c r="F88" s="91">
        <v>3</v>
      </c>
      <c r="G88" s="31">
        <v>0</v>
      </c>
      <c r="H88" s="31">
        <f t="shared" si="1"/>
        <v>85</v>
      </c>
    </row>
    <row r="89" spans="1:8" ht="23.25" x14ac:dyDescent="0.5">
      <c r="A89" s="1">
        <v>85</v>
      </c>
      <c r="B89" s="31" t="s">
        <v>664</v>
      </c>
      <c r="C89" s="31" t="s">
        <v>533</v>
      </c>
      <c r="D89" s="31" t="s">
        <v>665</v>
      </c>
      <c r="E89" s="90">
        <v>82</v>
      </c>
      <c r="F89" s="91"/>
      <c r="G89" s="31">
        <v>0</v>
      </c>
      <c r="H89" s="31">
        <f t="shared" si="1"/>
        <v>82</v>
      </c>
    </row>
    <row r="90" spans="1:8" ht="23.25" x14ac:dyDescent="0.5">
      <c r="A90" s="1">
        <v>86</v>
      </c>
      <c r="B90" s="31" t="s">
        <v>666</v>
      </c>
      <c r="C90" s="31" t="s">
        <v>540</v>
      </c>
      <c r="D90" s="31" t="s">
        <v>646</v>
      </c>
      <c r="E90" s="90">
        <v>82</v>
      </c>
      <c r="F90" s="91">
        <v>3</v>
      </c>
      <c r="G90" s="31">
        <v>0</v>
      </c>
      <c r="H90" s="31">
        <f t="shared" si="1"/>
        <v>85</v>
      </c>
    </row>
    <row r="91" spans="1:8" ht="23.25" x14ac:dyDescent="0.5">
      <c r="A91" s="1">
        <v>87</v>
      </c>
      <c r="B91" s="31" t="s">
        <v>667</v>
      </c>
      <c r="C91" s="31" t="s">
        <v>543</v>
      </c>
      <c r="D91" s="31" t="s">
        <v>668</v>
      </c>
      <c r="E91" s="90">
        <v>82</v>
      </c>
      <c r="F91" s="91">
        <v>2</v>
      </c>
      <c r="G91" s="31">
        <v>0</v>
      </c>
      <c r="H91" s="31">
        <f t="shared" si="1"/>
        <v>84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L19"/>
  <sheetViews>
    <sheetView workbookViewId="0">
      <selection activeCell="K6" sqref="K6"/>
    </sheetView>
  </sheetViews>
  <sheetFormatPr defaultColWidth="9.125" defaultRowHeight="14.25" x14ac:dyDescent="0.2"/>
  <cols>
    <col min="1" max="1" width="8.625" customWidth="1"/>
    <col min="2" max="3" width="25.625" customWidth="1"/>
    <col min="4" max="4" width="35.625" customWidth="1"/>
    <col min="5" max="5" width="15.625" customWidth="1"/>
    <col min="6" max="7" width="8.625" customWidth="1"/>
    <col min="8" max="8" width="12.625" customWidth="1"/>
    <col min="9" max="9" width="10.75" bestFit="1" customWidth="1"/>
    <col min="10" max="10" width="13.125" bestFit="1" customWidth="1"/>
    <col min="11" max="11" width="10.375" bestFit="1" customWidth="1"/>
    <col min="12" max="12" width="16.5" bestFit="1" customWidth="1"/>
  </cols>
  <sheetData>
    <row r="1" spans="1:12" ht="34.5" x14ac:dyDescent="0.7">
      <c r="A1" s="171" t="s">
        <v>31</v>
      </c>
      <c r="B1" s="171"/>
      <c r="C1" s="171"/>
      <c r="D1" s="171"/>
      <c r="E1" s="171"/>
      <c r="F1" s="171"/>
      <c r="G1" s="171"/>
      <c r="H1" s="171"/>
    </row>
    <row r="2" spans="1:12" ht="34.5" x14ac:dyDescent="0.7">
      <c r="A2" s="171" t="s">
        <v>32</v>
      </c>
      <c r="B2" s="171"/>
      <c r="C2" s="171"/>
      <c r="D2" s="171"/>
      <c r="E2" s="171"/>
      <c r="F2" s="171"/>
      <c r="G2" s="171"/>
      <c r="H2" s="171"/>
    </row>
    <row r="3" spans="1:12" ht="34.5" x14ac:dyDescent="0.7">
      <c r="A3" s="172" t="s">
        <v>10</v>
      </c>
      <c r="B3" s="172"/>
      <c r="C3" s="172"/>
      <c r="D3" s="172"/>
      <c r="E3" s="172"/>
      <c r="F3" s="172"/>
      <c r="G3" s="172"/>
      <c r="H3" s="172"/>
    </row>
    <row r="4" spans="1:12" ht="26.1" customHeight="1" x14ac:dyDescent="0.5">
      <c r="A4" s="3" t="s">
        <v>0</v>
      </c>
      <c r="B4" s="3" t="s">
        <v>1</v>
      </c>
      <c r="C4" s="3" t="s">
        <v>1</v>
      </c>
      <c r="D4" s="3" t="s">
        <v>5</v>
      </c>
      <c r="E4" s="3" t="s">
        <v>6</v>
      </c>
      <c r="F4" s="3" t="s">
        <v>2</v>
      </c>
      <c r="G4" s="3" t="s">
        <v>3</v>
      </c>
      <c r="H4" s="3" t="s">
        <v>4</v>
      </c>
      <c r="I4" s="40" t="s">
        <v>672</v>
      </c>
      <c r="J4" s="40" t="s">
        <v>669</v>
      </c>
      <c r="K4" s="40" t="s">
        <v>670</v>
      </c>
      <c r="L4" s="41" t="s">
        <v>671</v>
      </c>
    </row>
    <row r="5" spans="1:12" ht="26.1" customHeight="1" x14ac:dyDescent="0.5">
      <c r="A5" s="37">
        <v>1</v>
      </c>
      <c r="B5" s="37" t="s">
        <v>141</v>
      </c>
      <c r="C5" s="37" t="s">
        <v>142</v>
      </c>
      <c r="D5" s="37" t="s">
        <v>143</v>
      </c>
      <c r="E5" s="37" t="s">
        <v>144</v>
      </c>
      <c r="F5" s="173" t="s">
        <v>161</v>
      </c>
      <c r="G5" s="174"/>
      <c r="H5" s="175"/>
      <c r="I5" s="42">
        <v>100</v>
      </c>
      <c r="J5" s="43">
        <v>5</v>
      </c>
      <c r="K5" s="44">
        <v>5</v>
      </c>
      <c r="L5" s="44">
        <f>I5+J5+K5</f>
        <v>110</v>
      </c>
    </row>
    <row r="6" spans="1:12" ht="26.1" customHeight="1" x14ac:dyDescent="0.5">
      <c r="A6" s="37">
        <v>2</v>
      </c>
      <c r="B6" s="37" t="s">
        <v>145</v>
      </c>
      <c r="C6" s="37" t="s">
        <v>146</v>
      </c>
      <c r="D6" s="37" t="s">
        <v>107</v>
      </c>
      <c r="E6" s="37" t="s">
        <v>108</v>
      </c>
      <c r="F6" s="176"/>
      <c r="G6" s="177"/>
      <c r="H6" s="178"/>
      <c r="I6" s="42">
        <v>97</v>
      </c>
      <c r="J6" s="43">
        <v>3</v>
      </c>
      <c r="K6" s="44">
        <v>0</v>
      </c>
      <c r="L6" s="44">
        <f t="shared" ref="L6:L11" si="0">I6+J6+K6</f>
        <v>100</v>
      </c>
    </row>
    <row r="7" spans="1:12" ht="26.1" customHeight="1" x14ac:dyDescent="0.5">
      <c r="A7" s="31">
        <v>3</v>
      </c>
      <c r="B7" s="31" t="s">
        <v>147</v>
      </c>
      <c r="C7" s="31" t="s">
        <v>148</v>
      </c>
      <c r="D7" s="31" t="s">
        <v>149</v>
      </c>
      <c r="E7" s="31" t="s">
        <v>108</v>
      </c>
      <c r="F7" s="32">
        <v>3</v>
      </c>
      <c r="G7" s="32">
        <v>2</v>
      </c>
      <c r="H7" s="32">
        <v>117</v>
      </c>
      <c r="I7" s="45">
        <v>95</v>
      </c>
      <c r="J7" s="46">
        <f>F7</f>
        <v>3</v>
      </c>
      <c r="K7" s="47">
        <v>0</v>
      </c>
      <c r="L7" s="47">
        <f t="shared" si="0"/>
        <v>98</v>
      </c>
    </row>
    <row r="8" spans="1:12" ht="26.1" customHeight="1" x14ac:dyDescent="0.5">
      <c r="A8" s="31">
        <v>4</v>
      </c>
      <c r="B8" s="31" t="s">
        <v>150</v>
      </c>
      <c r="C8" s="31" t="s">
        <v>151</v>
      </c>
      <c r="D8" s="31" t="s">
        <v>149</v>
      </c>
      <c r="E8" s="31" t="s">
        <v>108</v>
      </c>
      <c r="F8" s="32">
        <v>3</v>
      </c>
      <c r="G8" s="32">
        <v>2</v>
      </c>
      <c r="H8" s="32">
        <v>34</v>
      </c>
      <c r="I8" s="45">
        <v>94</v>
      </c>
      <c r="J8" s="46">
        <f t="shared" ref="J8:J11" si="1">F8</f>
        <v>3</v>
      </c>
      <c r="K8" s="47">
        <v>0</v>
      </c>
      <c r="L8" s="47">
        <f t="shared" si="0"/>
        <v>97</v>
      </c>
    </row>
    <row r="9" spans="1:12" ht="26.1" customHeight="1" x14ac:dyDescent="0.5">
      <c r="A9" s="31">
        <v>5</v>
      </c>
      <c r="B9" s="31" t="s">
        <v>152</v>
      </c>
      <c r="C9" s="31" t="s">
        <v>153</v>
      </c>
      <c r="D9" s="31" t="s">
        <v>107</v>
      </c>
      <c r="E9" s="31" t="s">
        <v>108</v>
      </c>
      <c r="F9" s="28">
        <v>2</v>
      </c>
      <c r="G9" s="28">
        <v>3</v>
      </c>
      <c r="H9" s="28">
        <v>-176</v>
      </c>
      <c r="I9" s="45">
        <v>93</v>
      </c>
      <c r="J9" s="46">
        <f t="shared" si="1"/>
        <v>2</v>
      </c>
      <c r="K9" s="47">
        <v>0</v>
      </c>
      <c r="L9" s="47">
        <f t="shared" si="0"/>
        <v>95</v>
      </c>
    </row>
    <row r="10" spans="1:12" ht="26.1" customHeight="1" x14ac:dyDescent="0.5">
      <c r="A10" s="31">
        <v>6</v>
      </c>
      <c r="B10" s="31" t="s">
        <v>154</v>
      </c>
      <c r="C10" s="31" t="s">
        <v>155</v>
      </c>
      <c r="D10" s="31" t="s">
        <v>107</v>
      </c>
      <c r="E10" s="31" t="s">
        <v>108</v>
      </c>
      <c r="F10" s="32">
        <v>2</v>
      </c>
      <c r="G10" s="32">
        <v>3</v>
      </c>
      <c r="H10" s="32">
        <v>-192</v>
      </c>
      <c r="I10" s="45">
        <v>92</v>
      </c>
      <c r="J10" s="46">
        <f t="shared" si="1"/>
        <v>2</v>
      </c>
      <c r="K10" s="47">
        <v>0</v>
      </c>
      <c r="L10" s="47">
        <f t="shared" si="0"/>
        <v>94</v>
      </c>
    </row>
    <row r="11" spans="1:12" ht="26.1" customHeight="1" x14ac:dyDescent="0.5">
      <c r="A11" s="31">
        <v>7</v>
      </c>
      <c r="B11" s="31" t="s">
        <v>156</v>
      </c>
      <c r="C11" s="31" t="s">
        <v>157</v>
      </c>
      <c r="D11" s="31" t="s">
        <v>107</v>
      </c>
      <c r="E11" s="31" t="s">
        <v>108</v>
      </c>
      <c r="F11" s="32">
        <v>2</v>
      </c>
      <c r="G11" s="32">
        <v>3</v>
      </c>
      <c r="H11" s="32">
        <v>-250</v>
      </c>
      <c r="I11" s="45">
        <v>91</v>
      </c>
      <c r="J11" s="46">
        <f t="shared" si="1"/>
        <v>2</v>
      </c>
      <c r="K11" s="47">
        <v>0</v>
      </c>
      <c r="L11" s="47">
        <f t="shared" si="0"/>
        <v>93</v>
      </c>
    </row>
    <row r="12" spans="1:12" ht="26.1" customHeight="1" x14ac:dyDescent="0.2">
      <c r="A12" s="33"/>
      <c r="B12" s="34"/>
      <c r="C12" s="34"/>
      <c r="D12" s="34"/>
      <c r="E12" s="34"/>
      <c r="F12" s="34"/>
      <c r="G12" s="34"/>
      <c r="H12" s="34"/>
    </row>
    <row r="13" spans="1:12" ht="26.1" customHeight="1" x14ac:dyDescent="0.2">
      <c r="A13" s="33"/>
      <c r="B13" s="34"/>
      <c r="C13" s="34"/>
      <c r="D13" s="34"/>
      <c r="E13" s="34"/>
      <c r="F13" s="34"/>
      <c r="G13" s="34"/>
      <c r="H13" s="34"/>
    </row>
    <row r="14" spans="1:12" ht="26.1" customHeight="1" x14ac:dyDescent="0.2">
      <c r="A14" s="33"/>
      <c r="B14" s="34"/>
      <c r="C14" s="34"/>
      <c r="D14" s="34"/>
      <c r="E14" s="34"/>
      <c r="F14" s="34"/>
      <c r="G14" s="34"/>
      <c r="H14" s="34"/>
    </row>
    <row r="15" spans="1:12" ht="26.1" customHeight="1" x14ac:dyDescent="0.2">
      <c r="A15" s="33"/>
      <c r="B15" s="34"/>
      <c r="C15" s="34"/>
      <c r="D15" s="34"/>
      <c r="E15" s="34"/>
      <c r="F15" s="34"/>
      <c r="G15" s="34"/>
      <c r="H15" s="34"/>
    </row>
    <row r="16" spans="1:12" ht="26.1" customHeight="1" x14ac:dyDescent="0.2">
      <c r="A16" s="33"/>
      <c r="B16" s="34"/>
      <c r="C16" s="34"/>
      <c r="D16" s="34"/>
      <c r="E16" s="34"/>
      <c r="F16" s="34"/>
      <c r="G16" s="34"/>
      <c r="H16" s="34"/>
    </row>
    <row r="17" spans="1:8" ht="26.1" customHeight="1" x14ac:dyDescent="0.2">
      <c r="A17" s="33"/>
      <c r="B17" s="34"/>
      <c r="C17" s="34"/>
      <c r="D17" s="34"/>
      <c r="E17" s="34"/>
      <c r="F17" s="34"/>
      <c r="G17" s="34"/>
      <c r="H17" s="34"/>
    </row>
    <row r="18" spans="1:8" ht="26.1" customHeight="1" x14ac:dyDescent="0.2">
      <c r="A18" s="33"/>
      <c r="B18" s="34"/>
      <c r="C18" s="34"/>
      <c r="D18" s="34"/>
      <c r="E18" s="34"/>
      <c r="F18" s="34"/>
      <c r="G18" s="34"/>
      <c r="H18" s="34"/>
    </row>
    <row r="19" spans="1:8" ht="26.1" customHeight="1" x14ac:dyDescent="0.2">
      <c r="A19" s="33"/>
      <c r="B19" s="34"/>
      <c r="C19" s="34"/>
      <c r="D19" s="34"/>
      <c r="E19" s="34"/>
      <c r="F19" s="34"/>
      <c r="G19" s="34"/>
      <c r="H19" s="34"/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L22"/>
  <sheetViews>
    <sheetView workbookViewId="0">
      <selection activeCell="H23" sqref="H23"/>
    </sheetView>
  </sheetViews>
  <sheetFormatPr defaultColWidth="9.125" defaultRowHeight="14.25" x14ac:dyDescent="0.2"/>
  <cols>
    <col min="1" max="1" width="8.625" customWidth="1"/>
    <col min="2" max="3" width="25.625" customWidth="1"/>
    <col min="4" max="4" width="35.625" customWidth="1"/>
    <col min="5" max="5" width="15.625" customWidth="1"/>
    <col min="6" max="7" width="8.625" customWidth="1"/>
    <col min="8" max="8" width="12.625" customWidth="1"/>
    <col min="9" max="9" width="10.75" bestFit="1" customWidth="1"/>
    <col min="10" max="10" width="13.125" bestFit="1" customWidth="1"/>
    <col min="11" max="11" width="10.375" bestFit="1" customWidth="1"/>
    <col min="12" max="12" width="16.5" bestFit="1" customWidth="1"/>
  </cols>
  <sheetData>
    <row r="1" spans="1:12" ht="34.5" x14ac:dyDescent="0.7">
      <c r="A1" s="171" t="s">
        <v>31</v>
      </c>
      <c r="B1" s="171"/>
      <c r="C1" s="171"/>
      <c r="D1" s="171"/>
      <c r="E1" s="171"/>
      <c r="F1" s="171"/>
      <c r="G1" s="171"/>
      <c r="H1" s="171"/>
    </row>
    <row r="2" spans="1:12" ht="34.5" x14ac:dyDescent="0.7">
      <c r="A2" s="171" t="s">
        <v>32</v>
      </c>
      <c r="B2" s="171"/>
      <c r="C2" s="171"/>
      <c r="D2" s="171"/>
      <c r="E2" s="171"/>
      <c r="F2" s="171"/>
      <c r="G2" s="171"/>
      <c r="H2" s="171"/>
    </row>
    <row r="3" spans="1:12" ht="34.5" x14ac:dyDescent="0.7">
      <c r="A3" s="172" t="s">
        <v>11</v>
      </c>
      <c r="B3" s="172"/>
      <c r="C3" s="172"/>
      <c r="D3" s="172"/>
      <c r="E3" s="172"/>
      <c r="F3" s="172"/>
      <c r="G3" s="172"/>
      <c r="H3" s="172"/>
    </row>
    <row r="4" spans="1:12" ht="26.1" customHeight="1" x14ac:dyDescent="0.5">
      <c r="A4" s="3" t="s">
        <v>0</v>
      </c>
      <c r="B4" s="3" t="s">
        <v>1</v>
      </c>
      <c r="C4" s="3" t="s">
        <v>1</v>
      </c>
      <c r="D4" s="3" t="s">
        <v>5</v>
      </c>
      <c r="E4" s="3" t="s">
        <v>6</v>
      </c>
      <c r="F4" s="3" t="s">
        <v>2</v>
      </c>
      <c r="G4" s="3" t="s">
        <v>3</v>
      </c>
      <c r="H4" s="3" t="s">
        <v>4</v>
      </c>
      <c r="I4" s="40" t="s">
        <v>672</v>
      </c>
      <c r="J4" s="40" t="s">
        <v>669</v>
      </c>
      <c r="K4" s="40" t="s">
        <v>670</v>
      </c>
      <c r="L4" s="41" t="s">
        <v>671</v>
      </c>
    </row>
    <row r="5" spans="1:12" ht="23.25" x14ac:dyDescent="0.5">
      <c r="A5" s="27">
        <v>1</v>
      </c>
      <c r="B5" s="35" t="s">
        <v>301</v>
      </c>
      <c r="C5" s="35" t="s">
        <v>302</v>
      </c>
      <c r="D5" s="35" t="s">
        <v>76</v>
      </c>
      <c r="E5" s="93" t="s">
        <v>77</v>
      </c>
      <c r="F5" s="173" t="s">
        <v>161</v>
      </c>
      <c r="G5" s="174"/>
      <c r="H5" s="175"/>
      <c r="I5" s="88">
        <v>100</v>
      </c>
      <c r="J5" s="89">
        <v>9</v>
      </c>
      <c r="K5" s="37">
        <v>5</v>
      </c>
      <c r="L5" s="37">
        <f>I5+J5+K5</f>
        <v>114</v>
      </c>
    </row>
    <row r="6" spans="1:12" ht="23.25" x14ac:dyDescent="0.5">
      <c r="A6" s="27">
        <v>2</v>
      </c>
      <c r="B6" s="35" t="s">
        <v>303</v>
      </c>
      <c r="C6" s="35" t="s">
        <v>304</v>
      </c>
      <c r="D6" s="35" t="s">
        <v>107</v>
      </c>
      <c r="E6" s="93" t="s">
        <v>108</v>
      </c>
      <c r="F6" s="176"/>
      <c r="G6" s="177"/>
      <c r="H6" s="178"/>
      <c r="I6" s="88">
        <v>97</v>
      </c>
      <c r="J6" s="89">
        <v>7</v>
      </c>
      <c r="K6" s="37">
        <v>0</v>
      </c>
      <c r="L6" s="37">
        <f t="shared" ref="L6:L22" si="0">I6+J6+K6</f>
        <v>104</v>
      </c>
    </row>
    <row r="7" spans="1:12" ht="23.25" x14ac:dyDescent="0.5">
      <c r="A7" s="7">
        <v>3</v>
      </c>
      <c r="B7" s="36" t="s">
        <v>305</v>
      </c>
      <c r="C7" s="36" t="s">
        <v>306</v>
      </c>
      <c r="D7" s="36" t="s">
        <v>307</v>
      </c>
      <c r="E7" s="36" t="s">
        <v>73</v>
      </c>
      <c r="F7" s="94">
        <v>6</v>
      </c>
      <c r="G7" s="94">
        <v>3</v>
      </c>
      <c r="H7" s="94">
        <v>627</v>
      </c>
      <c r="I7" s="90">
        <v>95</v>
      </c>
      <c r="J7" s="91">
        <f>F7</f>
        <v>6</v>
      </c>
      <c r="K7" s="31">
        <v>0</v>
      </c>
      <c r="L7" s="31">
        <f t="shared" si="0"/>
        <v>101</v>
      </c>
    </row>
    <row r="8" spans="1:12" ht="23.25" x14ac:dyDescent="0.5">
      <c r="A8" s="7">
        <v>4</v>
      </c>
      <c r="B8" s="36" t="s">
        <v>308</v>
      </c>
      <c r="C8" s="36"/>
      <c r="D8" s="36" t="s">
        <v>309</v>
      </c>
      <c r="E8" s="36" t="s">
        <v>108</v>
      </c>
      <c r="F8" s="1">
        <v>6</v>
      </c>
      <c r="G8" s="1">
        <v>3</v>
      </c>
      <c r="H8" s="1">
        <v>60</v>
      </c>
      <c r="I8" s="90">
        <v>94</v>
      </c>
      <c r="J8" s="91">
        <f t="shared" ref="J8:J22" si="1">F8</f>
        <v>6</v>
      </c>
      <c r="K8" s="31">
        <v>0</v>
      </c>
      <c r="L8" s="31">
        <f t="shared" si="0"/>
        <v>100</v>
      </c>
    </row>
    <row r="9" spans="1:12" ht="23.25" x14ac:dyDescent="0.5">
      <c r="A9" s="7">
        <v>5</v>
      </c>
      <c r="B9" s="36" t="s">
        <v>310</v>
      </c>
      <c r="C9" s="36" t="s">
        <v>311</v>
      </c>
      <c r="D9" s="36" t="s">
        <v>126</v>
      </c>
      <c r="E9" s="36" t="s">
        <v>312</v>
      </c>
      <c r="F9" s="1">
        <v>5</v>
      </c>
      <c r="G9" s="1">
        <v>4</v>
      </c>
      <c r="H9" s="1">
        <v>494</v>
      </c>
      <c r="I9" s="90">
        <v>93</v>
      </c>
      <c r="J9" s="91">
        <f t="shared" si="1"/>
        <v>5</v>
      </c>
      <c r="K9" s="31">
        <v>0</v>
      </c>
      <c r="L9" s="31">
        <f t="shared" si="0"/>
        <v>98</v>
      </c>
    </row>
    <row r="10" spans="1:12" ht="23.25" x14ac:dyDescent="0.5">
      <c r="A10" s="7">
        <v>6</v>
      </c>
      <c r="B10" s="36" t="s">
        <v>313</v>
      </c>
      <c r="C10" s="36" t="s">
        <v>314</v>
      </c>
      <c r="D10" s="36" t="s">
        <v>315</v>
      </c>
      <c r="E10" s="36" t="s">
        <v>108</v>
      </c>
      <c r="F10" s="1">
        <v>5</v>
      </c>
      <c r="G10" s="1">
        <v>4</v>
      </c>
      <c r="H10" s="1">
        <v>467</v>
      </c>
      <c r="I10" s="90">
        <v>92</v>
      </c>
      <c r="J10" s="91">
        <f t="shared" si="1"/>
        <v>5</v>
      </c>
      <c r="K10" s="31">
        <v>0</v>
      </c>
      <c r="L10" s="31">
        <f t="shared" si="0"/>
        <v>97</v>
      </c>
    </row>
    <row r="11" spans="1:12" ht="23.25" x14ac:dyDescent="0.5">
      <c r="A11" s="7">
        <v>7</v>
      </c>
      <c r="B11" s="36" t="s">
        <v>316</v>
      </c>
      <c r="C11" s="36"/>
      <c r="D11" s="36" t="s">
        <v>309</v>
      </c>
      <c r="E11" s="36" t="s">
        <v>108</v>
      </c>
      <c r="F11" s="1">
        <v>5</v>
      </c>
      <c r="G11" s="1">
        <v>4</v>
      </c>
      <c r="H11" s="1">
        <v>410</v>
      </c>
      <c r="I11" s="90">
        <v>91</v>
      </c>
      <c r="J11" s="91">
        <f t="shared" si="1"/>
        <v>5</v>
      </c>
      <c r="K11" s="31">
        <v>0</v>
      </c>
      <c r="L11" s="31">
        <f t="shared" si="0"/>
        <v>96</v>
      </c>
    </row>
    <row r="12" spans="1:12" ht="23.25" x14ac:dyDescent="0.5">
      <c r="A12" s="7">
        <v>8</v>
      </c>
      <c r="B12" s="36" t="s">
        <v>317</v>
      </c>
      <c r="C12" s="36" t="s">
        <v>318</v>
      </c>
      <c r="D12" s="36" t="s">
        <v>319</v>
      </c>
      <c r="E12" s="36" t="s">
        <v>73</v>
      </c>
      <c r="F12" s="1">
        <v>5</v>
      </c>
      <c r="G12" s="1">
        <v>4</v>
      </c>
      <c r="H12" s="1">
        <v>149</v>
      </c>
      <c r="I12" s="90">
        <v>90</v>
      </c>
      <c r="J12" s="91">
        <f t="shared" si="1"/>
        <v>5</v>
      </c>
      <c r="K12" s="31">
        <v>0</v>
      </c>
      <c r="L12" s="31">
        <f t="shared" si="0"/>
        <v>95</v>
      </c>
    </row>
    <row r="13" spans="1:12" ht="23.25" x14ac:dyDescent="0.5">
      <c r="A13" s="7">
        <v>9</v>
      </c>
      <c r="B13" s="36" t="s">
        <v>320</v>
      </c>
      <c r="C13" s="36"/>
      <c r="D13" s="36" t="s">
        <v>309</v>
      </c>
      <c r="E13" s="36" t="s">
        <v>108</v>
      </c>
      <c r="F13" s="1">
        <v>5</v>
      </c>
      <c r="G13" s="1">
        <v>4</v>
      </c>
      <c r="H13" s="1">
        <v>-277</v>
      </c>
      <c r="I13" s="90">
        <v>89</v>
      </c>
      <c r="J13" s="91">
        <f t="shared" si="1"/>
        <v>5</v>
      </c>
      <c r="K13" s="31">
        <v>0</v>
      </c>
      <c r="L13" s="31">
        <f t="shared" si="0"/>
        <v>94</v>
      </c>
    </row>
    <row r="14" spans="1:12" ht="23.25" x14ac:dyDescent="0.5">
      <c r="A14" s="7">
        <v>10</v>
      </c>
      <c r="B14" s="36" t="s">
        <v>321</v>
      </c>
      <c r="C14" s="36" t="s">
        <v>322</v>
      </c>
      <c r="D14" s="36" t="s">
        <v>323</v>
      </c>
      <c r="E14" s="36" t="s">
        <v>77</v>
      </c>
      <c r="F14" s="1">
        <v>4</v>
      </c>
      <c r="G14" s="1">
        <v>5</v>
      </c>
      <c r="H14" s="1">
        <v>234</v>
      </c>
      <c r="I14" s="90">
        <v>88</v>
      </c>
      <c r="J14" s="91">
        <f t="shared" si="1"/>
        <v>4</v>
      </c>
      <c r="K14" s="31">
        <v>0</v>
      </c>
      <c r="L14" s="31">
        <f t="shared" si="0"/>
        <v>92</v>
      </c>
    </row>
    <row r="15" spans="1:12" ht="23.25" x14ac:dyDescent="0.5">
      <c r="A15" s="7">
        <v>11</v>
      </c>
      <c r="B15" s="36" t="s">
        <v>324</v>
      </c>
      <c r="C15" s="36" t="s">
        <v>325</v>
      </c>
      <c r="D15" s="36" t="s">
        <v>149</v>
      </c>
      <c r="E15" s="36" t="s">
        <v>108</v>
      </c>
      <c r="F15" s="1">
        <v>4</v>
      </c>
      <c r="G15" s="1">
        <v>5</v>
      </c>
      <c r="H15" s="1">
        <v>-149</v>
      </c>
      <c r="I15" s="90">
        <v>87</v>
      </c>
      <c r="J15" s="91">
        <f t="shared" si="1"/>
        <v>4</v>
      </c>
      <c r="K15" s="31">
        <v>0</v>
      </c>
      <c r="L15" s="31">
        <f t="shared" si="0"/>
        <v>91</v>
      </c>
    </row>
    <row r="16" spans="1:12" ht="23.25" x14ac:dyDescent="0.5">
      <c r="A16" s="7">
        <v>12</v>
      </c>
      <c r="B16" s="36" t="s">
        <v>326</v>
      </c>
      <c r="C16" s="36"/>
      <c r="D16" s="36" t="s">
        <v>76</v>
      </c>
      <c r="E16" s="36" t="s">
        <v>77</v>
      </c>
      <c r="F16" s="1">
        <v>4</v>
      </c>
      <c r="G16" s="1">
        <v>5</v>
      </c>
      <c r="H16" s="1">
        <v>-225</v>
      </c>
      <c r="I16" s="91">
        <v>87</v>
      </c>
      <c r="J16" s="91">
        <f t="shared" si="1"/>
        <v>4</v>
      </c>
      <c r="K16" s="31">
        <v>0</v>
      </c>
      <c r="L16" s="31">
        <f t="shared" si="0"/>
        <v>91</v>
      </c>
    </row>
    <row r="17" spans="1:12" ht="23.25" x14ac:dyDescent="0.5">
      <c r="A17" s="7">
        <v>13</v>
      </c>
      <c r="B17" s="36" t="s">
        <v>327</v>
      </c>
      <c r="C17" s="36" t="s">
        <v>328</v>
      </c>
      <c r="D17" s="36" t="s">
        <v>107</v>
      </c>
      <c r="E17" s="36" t="s">
        <v>108</v>
      </c>
      <c r="F17" s="1">
        <v>4</v>
      </c>
      <c r="G17" s="1">
        <v>5</v>
      </c>
      <c r="H17" s="1">
        <v>-586</v>
      </c>
      <c r="I17" s="91">
        <v>87</v>
      </c>
      <c r="J17" s="91">
        <f t="shared" si="1"/>
        <v>4</v>
      </c>
      <c r="K17" s="31">
        <v>0</v>
      </c>
      <c r="L17" s="31">
        <f t="shared" si="0"/>
        <v>91</v>
      </c>
    </row>
    <row r="18" spans="1:12" ht="23.25" x14ac:dyDescent="0.5">
      <c r="A18" s="7">
        <v>14</v>
      </c>
      <c r="B18" s="36" t="s">
        <v>329</v>
      </c>
      <c r="C18" s="36" t="s">
        <v>330</v>
      </c>
      <c r="D18" s="36" t="s">
        <v>331</v>
      </c>
      <c r="E18" s="36" t="s">
        <v>100</v>
      </c>
      <c r="F18" s="1">
        <v>3</v>
      </c>
      <c r="G18" s="1">
        <v>6</v>
      </c>
      <c r="H18" s="1">
        <v>-90</v>
      </c>
      <c r="I18" s="91">
        <v>87</v>
      </c>
      <c r="J18" s="91">
        <f t="shared" si="1"/>
        <v>3</v>
      </c>
      <c r="K18" s="31">
        <v>0</v>
      </c>
      <c r="L18" s="31">
        <f t="shared" si="0"/>
        <v>90</v>
      </c>
    </row>
    <row r="19" spans="1:12" ht="23.25" x14ac:dyDescent="0.5">
      <c r="A19" s="7">
        <v>15</v>
      </c>
      <c r="B19" s="36" t="s">
        <v>332</v>
      </c>
      <c r="C19" s="36" t="s">
        <v>333</v>
      </c>
      <c r="D19" s="36"/>
      <c r="E19" s="36"/>
      <c r="F19" s="1">
        <v>3</v>
      </c>
      <c r="G19" s="1">
        <v>6</v>
      </c>
      <c r="H19" s="1">
        <v>-257</v>
      </c>
      <c r="I19" s="90">
        <v>87</v>
      </c>
      <c r="J19" s="91">
        <f t="shared" si="1"/>
        <v>3</v>
      </c>
      <c r="K19" s="31">
        <v>0</v>
      </c>
      <c r="L19" s="31">
        <f t="shared" si="0"/>
        <v>90</v>
      </c>
    </row>
    <row r="20" spans="1:12" ht="23.25" x14ac:dyDescent="0.5">
      <c r="A20" s="7">
        <v>16</v>
      </c>
      <c r="B20" s="36" t="s">
        <v>334</v>
      </c>
      <c r="C20" s="36"/>
      <c r="D20" s="36" t="s">
        <v>335</v>
      </c>
      <c r="E20" s="36" t="s">
        <v>71</v>
      </c>
      <c r="F20" s="1">
        <v>3</v>
      </c>
      <c r="G20" s="1">
        <v>6</v>
      </c>
      <c r="H20" s="1">
        <v>-309</v>
      </c>
      <c r="I20" s="90">
        <v>86</v>
      </c>
      <c r="J20" s="91">
        <f t="shared" si="1"/>
        <v>3</v>
      </c>
      <c r="K20" s="31">
        <v>0</v>
      </c>
      <c r="L20" s="31">
        <f t="shared" si="0"/>
        <v>89</v>
      </c>
    </row>
    <row r="21" spans="1:12" ht="23.25" x14ac:dyDescent="0.5">
      <c r="A21" s="7">
        <v>17</v>
      </c>
      <c r="B21" s="36" t="s">
        <v>336</v>
      </c>
      <c r="C21" s="36"/>
      <c r="D21" s="36" t="s">
        <v>309</v>
      </c>
      <c r="E21" s="36" t="s">
        <v>108</v>
      </c>
      <c r="F21" s="1">
        <v>3</v>
      </c>
      <c r="G21" s="1">
        <v>6</v>
      </c>
      <c r="H21" s="1">
        <v>-602</v>
      </c>
      <c r="I21" s="90">
        <v>86</v>
      </c>
      <c r="J21" s="91">
        <f t="shared" si="1"/>
        <v>3</v>
      </c>
      <c r="K21" s="31">
        <v>0</v>
      </c>
      <c r="L21" s="31">
        <f t="shared" si="0"/>
        <v>89</v>
      </c>
    </row>
    <row r="22" spans="1:12" ht="23.25" x14ac:dyDescent="0.5">
      <c r="A22" s="7">
        <v>18</v>
      </c>
      <c r="B22" s="36" t="s">
        <v>337</v>
      </c>
      <c r="C22" s="36" t="s">
        <v>338</v>
      </c>
      <c r="D22" s="36" t="s">
        <v>339</v>
      </c>
      <c r="E22" s="36" t="s">
        <v>73</v>
      </c>
      <c r="F22" s="1">
        <v>0</v>
      </c>
      <c r="G22" s="1">
        <v>9</v>
      </c>
      <c r="H22" s="1">
        <v>-2217</v>
      </c>
      <c r="I22" s="90">
        <v>86</v>
      </c>
      <c r="J22" s="91">
        <f t="shared" si="1"/>
        <v>0</v>
      </c>
      <c r="K22" s="31">
        <v>0</v>
      </c>
      <c r="L22" s="31">
        <f t="shared" si="0"/>
        <v>86</v>
      </c>
    </row>
  </sheetData>
  <sortState ref="A5:J36">
    <sortCondition descending="1" ref="F5:F36"/>
    <sortCondition descending="1" ref="H5:H36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K30"/>
  <sheetViews>
    <sheetView workbookViewId="0">
      <selection activeCell="D18" sqref="D18"/>
    </sheetView>
  </sheetViews>
  <sheetFormatPr defaultColWidth="9.125" defaultRowHeight="14.25" x14ac:dyDescent="0.2"/>
  <cols>
    <col min="1" max="1" width="8.625" customWidth="1"/>
    <col min="2" max="2" width="25.625" customWidth="1"/>
    <col min="3" max="3" width="45.625" customWidth="1"/>
    <col min="4" max="4" width="15.625" customWidth="1"/>
    <col min="5" max="6" width="8.625" customWidth="1"/>
    <col min="7" max="7" width="12.625" customWidth="1"/>
    <col min="8" max="8" width="10.75" bestFit="1" customWidth="1"/>
    <col min="9" max="9" width="13.125" bestFit="1" customWidth="1"/>
    <col min="10" max="10" width="10.375" bestFit="1" customWidth="1"/>
    <col min="11" max="11" width="16.5" bestFit="1" customWidth="1"/>
  </cols>
  <sheetData>
    <row r="1" spans="1:11" ht="34.5" x14ac:dyDescent="0.7">
      <c r="A1" s="171" t="s">
        <v>31</v>
      </c>
      <c r="B1" s="171"/>
      <c r="C1" s="171"/>
      <c r="D1" s="171"/>
      <c r="E1" s="171"/>
      <c r="F1" s="171"/>
      <c r="G1" s="171"/>
      <c r="H1" s="2"/>
    </row>
    <row r="2" spans="1:11" ht="34.5" x14ac:dyDescent="0.7">
      <c r="A2" s="171" t="s">
        <v>32</v>
      </c>
      <c r="B2" s="171"/>
      <c r="C2" s="171"/>
      <c r="D2" s="171"/>
      <c r="E2" s="171"/>
      <c r="F2" s="171"/>
      <c r="G2" s="171"/>
      <c r="H2" s="2"/>
    </row>
    <row r="3" spans="1:11" ht="34.5" x14ac:dyDescent="0.7">
      <c r="A3" s="172" t="s">
        <v>16</v>
      </c>
      <c r="B3" s="172"/>
      <c r="C3" s="172"/>
      <c r="D3" s="172"/>
      <c r="E3" s="172"/>
      <c r="F3" s="172"/>
      <c r="G3" s="172"/>
    </row>
    <row r="4" spans="1:11" ht="26.1" customHeight="1" x14ac:dyDescent="0.5">
      <c r="A4" s="3" t="s">
        <v>0</v>
      </c>
      <c r="B4" s="3" t="s">
        <v>1</v>
      </c>
      <c r="C4" s="3" t="s">
        <v>5</v>
      </c>
      <c r="D4" s="3" t="s">
        <v>6</v>
      </c>
      <c r="E4" s="3" t="s">
        <v>2</v>
      </c>
      <c r="F4" s="3" t="s">
        <v>3</v>
      </c>
      <c r="G4" s="3" t="s">
        <v>4</v>
      </c>
      <c r="H4" s="40" t="s">
        <v>672</v>
      </c>
      <c r="I4" s="40" t="s">
        <v>669</v>
      </c>
      <c r="J4" s="40" t="s">
        <v>670</v>
      </c>
      <c r="K4" s="41" t="s">
        <v>671</v>
      </c>
    </row>
    <row r="5" spans="1:11" ht="23.25" x14ac:dyDescent="0.45">
      <c r="A5" s="27">
        <v>1</v>
      </c>
      <c r="B5" s="30" t="s">
        <v>340</v>
      </c>
      <c r="C5" s="30" t="s">
        <v>300</v>
      </c>
      <c r="D5" s="30" t="s">
        <v>186</v>
      </c>
      <c r="E5" s="173" t="s">
        <v>161</v>
      </c>
      <c r="F5" s="174"/>
      <c r="G5" s="175"/>
      <c r="H5" s="42">
        <v>100</v>
      </c>
      <c r="I5" s="43">
        <v>8</v>
      </c>
      <c r="J5" s="44">
        <v>2</v>
      </c>
      <c r="K5" s="44">
        <f>H5+I5+J5</f>
        <v>110</v>
      </c>
    </row>
    <row r="6" spans="1:11" ht="26.1" customHeight="1" x14ac:dyDescent="0.45">
      <c r="A6" s="27">
        <v>2</v>
      </c>
      <c r="B6" s="30" t="s">
        <v>341</v>
      </c>
      <c r="C6" s="30"/>
      <c r="D6" s="30"/>
      <c r="E6" s="176"/>
      <c r="F6" s="177"/>
      <c r="G6" s="178"/>
      <c r="H6" s="42">
        <v>97</v>
      </c>
      <c r="I6" s="43">
        <v>7</v>
      </c>
      <c r="J6" s="44">
        <v>0</v>
      </c>
      <c r="K6" s="44">
        <f t="shared" ref="K6:K26" si="0">H6+I6+J6</f>
        <v>104</v>
      </c>
    </row>
    <row r="7" spans="1:11" ht="26.1" customHeight="1" x14ac:dyDescent="0.45">
      <c r="A7" s="1">
        <v>3</v>
      </c>
      <c r="B7" s="29" t="s">
        <v>342</v>
      </c>
      <c r="C7" s="29" t="s">
        <v>300</v>
      </c>
      <c r="D7" s="29" t="s">
        <v>186</v>
      </c>
      <c r="E7" s="51">
        <v>8</v>
      </c>
      <c r="F7" s="51">
        <v>2</v>
      </c>
      <c r="G7" s="51">
        <v>880</v>
      </c>
      <c r="H7" s="45">
        <v>95</v>
      </c>
      <c r="I7" s="46">
        <v>7</v>
      </c>
      <c r="J7" s="47">
        <v>0</v>
      </c>
      <c r="K7" s="47">
        <f t="shared" si="0"/>
        <v>102</v>
      </c>
    </row>
    <row r="8" spans="1:11" ht="26.1" customHeight="1" x14ac:dyDescent="0.45">
      <c r="A8" s="1">
        <v>4</v>
      </c>
      <c r="B8" s="29" t="s">
        <v>343</v>
      </c>
      <c r="C8" s="29" t="s">
        <v>307</v>
      </c>
      <c r="D8" s="29" t="s">
        <v>73</v>
      </c>
      <c r="E8" s="51">
        <v>7</v>
      </c>
      <c r="F8" s="51">
        <v>3</v>
      </c>
      <c r="G8" s="51">
        <v>945</v>
      </c>
      <c r="H8" s="45">
        <v>94</v>
      </c>
      <c r="I8" s="46">
        <v>6</v>
      </c>
      <c r="J8" s="47">
        <v>0</v>
      </c>
      <c r="K8" s="47">
        <f t="shared" si="0"/>
        <v>100</v>
      </c>
    </row>
    <row r="9" spans="1:11" ht="26.1" customHeight="1" x14ac:dyDescent="0.45">
      <c r="A9" s="1">
        <v>5</v>
      </c>
      <c r="B9" s="29" t="s">
        <v>344</v>
      </c>
      <c r="C9" s="29" t="s">
        <v>345</v>
      </c>
      <c r="D9" s="29" t="s">
        <v>346</v>
      </c>
      <c r="E9" s="51">
        <v>7</v>
      </c>
      <c r="F9" s="51">
        <v>3</v>
      </c>
      <c r="G9" s="51">
        <v>364</v>
      </c>
      <c r="H9" s="45">
        <v>93</v>
      </c>
      <c r="I9" s="46">
        <v>6</v>
      </c>
      <c r="J9" s="47">
        <v>0</v>
      </c>
      <c r="K9" s="47">
        <f t="shared" si="0"/>
        <v>99</v>
      </c>
    </row>
    <row r="10" spans="1:11" ht="26.1" customHeight="1" x14ac:dyDescent="0.45">
      <c r="A10" s="1">
        <v>6</v>
      </c>
      <c r="B10" s="29" t="s">
        <v>347</v>
      </c>
      <c r="C10" s="29" t="s">
        <v>348</v>
      </c>
      <c r="D10" s="29" t="s">
        <v>79</v>
      </c>
      <c r="E10" s="51">
        <v>6</v>
      </c>
      <c r="F10" s="51">
        <v>4</v>
      </c>
      <c r="G10" s="51">
        <v>1195</v>
      </c>
      <c r="H10" s="45">
        <v>92</v>
      </c>
      <c r="I10" s="46">
        <v>5</v>
      </c>
      <c r="J10" s="47">
        <v>0</v>
      </c>
      <c r="K10" s="47">
        <f t="shared" si="0"/>
        <v>97</v>
      </c>
    </row>
    <row r="11" spans="1:11" ht="26.1" customHeight="1" x14ac:dyDescent="0.45">
      <c r="A11" s="1">
        <v>7</v>
      </c>
      <c r="B11" s="29" t="s">
        <v>349</v>
      </c>
      <c r="C11" s="29" t="s">
        <v>76</v>
      </c>
      <c r="D11" s="29" t="s">
        <v>77</v>
      </c>
      <c r="E11" s="51">
        <v>6</v>
      </c>
      <c r="F11" s="51">
        <v>4</v>
      </c>
      <c r="G11" s="51">
        <v>903</v>
      </c>
      <c r="H11" s="45">
        <v>91</v>
      </c>
      <c r="I11" s="46">
        <v>6</v>
      </c>
      <c r="J11" s="47">
        <v>0</v>
      </c>
      <c r="K11" s="47">
        <f t="shared" si="0"/>
        <v>97</v>
      </c>
    </row>
    <row r="12" spans="1:11" ht="26.1" customHeight="1" x14ac:dyDescent="0.45">
      <c r="A12" s="1">
        <v>8</v>
      </c>
      <c r="B12" s="29" t="s">
        <v>350</v>
      </c>
      <c r="C12" s="29" t="s">
        <v>76</v>
      </c>
      <c r="D12" s="29" t="s">
        <v>77</v>
      </c>
      <c r="E12" s="51">
        <v>6</v>
      </c>
      <c r="F12" s="51">
        <v>4</v>
      </c>
      <c r="G12" s="51">
        <v>547</v>
      </c>
      <c r="H12" s="45">
        <v>90</v>
      </c>
      <c r="I12" s="46">
        <v>6</v>
      </c>
      <c r="J12" s="47">
        <v>0</v>
      </c>
      <c r="K12" s="47">
        <f t="shared" si="0"/>
        <v>96</v>
      </c>
    </row>
    <row r="13" spans="1:11" ht="26.1" customHeight="1" x14ac:dyDescent="0.45">
      <c r="A13" s="1">
        <v>9</v>
      </c>
      <c r="B13" s="29" t="s">
        <v>351</v>
      </c>
      <c r="C13" s="29"/>
      <c r="D13" s="29" t="s">
        <v>108</v>
      </c>
      <c r="E13" s="51">
        <v>6</v>
      </c>
      <c r="F13" s="51">
        <v>4</v>
      </c>
      <c r="G13" s="51">
        <v>190</v>
      </c>
      <c r="H13" s="45">
        <v>89</v>
      </c>
      <c r="I13" s="46">
        <v>5</v>
      </c>
      <c r="J13" s="47">
        <v>0</v>
      </c>
      <c r="K13" s="47">
        <f t="shared" si="0"/>
        <v>94</v>
      </c>
    </row>
    <row r="14" spans="1:11" ht="26.1" customHeight="1" x14ac:dyDescent="0.45">
      <c r="A14" s="1">
        <v>10</v>
      </c>
      <c r="B14" s="29" t="s">
        <v>352</v>
      </c>
      <c r="C14" s="29" t="s">
        <v>309</v>
      </c>
      <c r="D14" s="29" t="s">
        <v>108</v>
      </c>
      <c r="E14" s="51">
        <v>6</v>
      </c>
      <c r="F14" s="51">
        <v>4</v>
      </c>
      <c r="G14" s="51">
        <v>120</v>
      </c>
      <c r="H14" s="45">
        <v>88</v>
      </c>
      <c r="I14" s="46">
        <v>5</v>
      </c>
      <c r="J14" s="47">
        <v>0</v>
      </c>
      <c r="K14" s="47">
        <f t="shared" si="0"/>
        <v>93</v>
      </c>
    </row>
    <row r="15" spans="1:11" ht="26.1" customHeight="1" x14ac:dyDescent="0.45">
      <c r="A15" s="1">
        <v>11</v>
      </c>
      <c r="B15" s="29" t="s">
        <v>353</v>
      </c>
      <c r="C15" s="29"/>
      <c r="D15" s="29"/>
      <c r="E15" s="51">
        <v>6</v>
      </c>
      <c r="F15" s="51">
        <v>4</v>
      </c>
      <c r="G15" s="51">
        <v>56</v>
      </c>
      <c r="H15" s="45">
        <v>87</v>
      </c>
      <c r="I15" s="46">
        <v>5</v>
      </c>
      <c r="J15" s="47">
        <v>0</v>
      </c>
      <c r="K15" s="47">
        <f t="shared" si="0"/>
        <v>92</v>
      </c>
    </row>
    <row r="16" spans="1:11" ht="26.1" customHeight="1" x14ac:dyDescent="0.45">
      <c r="A16" s="1">
        <v>12</v>
      </c>
      <c r="B16" s="29" t="s">
        <v>354</v>
      </c>
      <c r="C16" s="29" t="s">
        <v>355</v>
      </c>
      <c r="D16" s="29" t="s">
        <v>73</v>
      </c>
      <c r="E16" s="51">
        <v>5.5</v>
      </c>
      <c r="F16" s="51">
        <v>4.5</v>
      </c>
      <c r="G16" s="51">
        <v>-73</v>
      </c>
      <c r="H16" s="46">
        <v>87</v>
      </c>
      <c r="I16" s="46">
        <v>5.5</v>
      </c>
      <c r="J16" s="47">
        <v>0</v>
      </c>
      <c r="K16" s="47">
        <f t="shared" si="0"/>
        <v>92.5</v>
      </c>
    </row>
    <row r="17" spans="1:11" ht="26.1" customHeight="1" x14ac:dyDescent="0.45">
      <c r="A17" s="1">
        <v>13</v>
      </c>
      <c r="B17" s="29" t="s">
        <v>356</v>
      </c>
      <c r="C17" s="29" t="s">
        <v>307</v>
      </c>
      <c r="D17" s="29" t="s">
        <v>73</v>
      </c>
      <c r="E17" s="51">
        <v>5</v>
      </c>
      <c r="F17" s="51">
        <v>5</v>
      </c>
      <c r="G17" s="51">
        <v>666</v>
      </c>
      <c r="H17" s="46">
        <v>87</v>
      </c>
      <c r="I17" s="46">
        <v>5</v>
      </c>
      <c r="J17" s="47">
        <v>0</v>
      </c>
      <c r="K17" s="47">
        <f t="shared" si="0"/>
        <v>92</v>
      </c>
    </row>
    <row r="18" spans="1:11" ht="26.1" customHeight="1" x14ac:dyDescent="0.45">
      <c r="A18" s="1">
        <v>14</v>
      </c>
      <c r="B18" s="29" t="s">
        <v>357</v>
      </c>
      <c r="C18" s="29"/>
      <c r="D18" s="29"/>
      <c r="E18" s="51">
        <v>5</v>
      </c>
      <c r="F18" s="51">
        <v>5</v>
      </c>
      <c r="G18" s="51">
        <v>160</v>
      </c>
      <c r="H18" s="46">
        <v>87</v>
      </c>
      <c r="I18" s="46">
        <v>4</v>
      </c>
      <c r="J18" s="47">
        <v>0</v>
      </c>
      <c r="K18" s="47">
        <f t="shared" si="0"/>
        <v>91</v>
      </c>
    </row>
    <row r="19" spans="1:11" ht="26.1" customHeight="1" x14ac:dyDescent="0.45">
      <c r="A19" s="1">
        <v>15</v>
      </c>
      <c r="B19" s="29" t="s">
        <v>358</v>
      </c>
      <c r="C19" s="29" t="s">
        <v>359</v>
      </c>
      <c r="D19" s="29" t="s">
        <v>73</v>
      </c>
      <c r="E19" s="51">
        <v>5</v>
      </c>
      <c r="F19" s="51">
        <v>5</v>
      </c>
      <c r="G19" s="51">
        <v>22</v>
      </c>
      <c r="H19" s="45">
        <v>87</v>
      </c>
      <c r="I19" s="46">
        <v>5</v>
      </c>
      <c r="J19" s="47">
        <v>0</v>
      </c>
      <c r="K19" s="47">
        <f t="shared" si="0"/>
        <v>92</v>
      </c>
    </row>
    <row r="20" spans="1:11" ht="26.1" customHeight="1" x14ac:dyDescent="0.45">
      <c r="A20" s="1">
        <v>16</v>
      </c>
      <c r="B20" s="29" t="s">
        <v>360</v>
      </c>
      <c r="C20" s="29" t="s">
        <v>345</v>
      </c>
      <c r="D20" s="29" t="s">
        <v>346</v>
      </c>
      <c r="E20" s="51">
        <v>5</v>
      </c>
      <c r="F20" s="51">
        <v>5</v>
      </c>
      <c r="G20" s="51">
        <v>16</v>
      </c>
      <c r="H20" s="45">
        <v>86</v>
      </c>
      <c r="I20" s="46">
        <v>5</v>
      </c>
      <c r="J20" s="47">
        <v>0</v>
      </c>
      <c r="K20" s="47">
        <f t="shared" si="0"/>
        <v>91</v>
      </c>
    </row>
    <row r="21" spans="1:11" ht="26.1" customHeight="1" x14ac:dyDescent="0.45">
      <c r="A21" s="1">
        <v>17</v>
      </c>
      <c r="B21" s="29" t="s">
        <v>361</v>
      </c>
      <c r="C21" s="29" t="s">
        <v>339</v>
      </c>
      <c r="D21" s="29" t="s">
        <v>73</v>
      </c>
      <c r="E21" s="51">
        <v>5</v>
      </c>
      <c r="F21" s="51">
        <v>5</v>
      </c>
      <c r="G21" s="51">
        <v>-218</v>
      </c>
      <c r="H21" s="45">
        <v>86</v>
      </c>
      <c r="I21" s="46">
        <v>4</v>
      </c>
      <c r="J21" s="47">
        <v>0</v>
      </c>
      <c r="K21" s="47">
        <f t="shared" si="0"/>
        <v>90</v>
      </c>
    </row>
    <row r="22" spans="1:11" ht="26.1" customHeight="1" x14ac:dyDescent="0.45">
      <c r="A22" s="1">
        <v>18</v>
      </c>
      <c r="B22" s="29" t="s">
        <v>362</v>
      </c>
      <c r="C22" s="29" t="s">
        <v>309</v>
      </c>
      <c r="D22" s="29" t="s">
        <v>108</v>
      </c>
      <c r="E22" s="51">
        <v>5</v>
      </c>
      <c r="F22" s="51">
        <v>5</v>
      </c>
      <c r="G22" s="51">
        <v>-267</v>
      </c>
      <c r="H22" s="45">
        <v>86</v>
      </c>
      <c r="I22" s="46">
        <v>4</v>
      </c>
      <c r="J22" s="47">
        <v>0</v>
      </c>
      <c r="K22" s="47">
        <f t="shared" si="0"/>
        <v>90</v>
      </c>
    </row>
    <row r="23" spans="1:11" ht="26.1" customHeight="1" x14ac:dyDescent="0.45">
      <c r="A23" s="1">
        <v>19</v>
      </c>
      <c r="B23" s="29" t="s">
        <v>363</v>
      </c>
      <c r="C23" s="29" t="s">
        <v>339</v>
      </c>
      <c r="D23" s="29" t="s">
        <v>73</v>
      </c>
      <c r="E23" s="51">
        <v>4.5</v>
      </c>
      <c r="F23" s="51">
        <v>5.5</v>
      </c>
      <c r="G23" s="51">
        <v>118</v>
      </c>
      <c r="H23" s="45">
        <v>86</v>
      </c>
      <c r="I23" s="46">
        <v>4.5</v>
      </c>
      <c r="J23" s="47">
        <v>0</v>
      </c>
      <c r="K23" s="47">
        <f t="shared" si="0"/>
        <v>90.5</v>
      </c>
    </row>
    <row r="24" spans="1:11" ht="26.1" customHeight="1" x14ac:dyDescent="0.45">
      <c r="A24" s="1">
        <v>20</v>
      </c>
      <c r="B24" s="29" t="s">
        <v>364</v>
      </c>
      <c r="C24" s="29" t="s">
        <v>339</v>
      </c>
      <c r="D24" s="29" t="s">
        <v>73</v>
      </c>
      <c r="E24" s="51">
        <v>4</v>
      </c>
      <c r="F24" s="51">
        <v>6</v>
      </c>
      <c r="G24" s="51">
        <v>502</v>
      </c>
      <c r="H24" s="45">
        <v>86</v>
      </c>
      <c r="I24" s="46">
        <v>4</v>
      </c>
      <c r="J24" s="47">
        <v>0</v>
      </c>
      <c r="K24" s="47">
        <f t="shared" si="0"/>
        <v>90</v>
      </c>
    </row>
    <row r="25" spans="1:11" ht="26.1" customHeight="1" x14ac:dyDescent="0.45">
      <c r="A25" s="1">
        <v>21</v>
      </c>
      <c r="B25" s="29" t="s">
        <v>365</v>
      </c>
      <c r="C25" s="29" t="s">
        <v>366</v>
      </c>
      <c r="D25" s="29" t="s">
        <v>71</v>
      </c>
      <c r="E25" s="51">
        <v>4</v>
      </c>
      <c r="F25" s="51">
        <v>6</v>
      </c>
      <c r="G25" s="51">
        <v>-195</v>
      </c>
      <c r="H25" s="45">
        <v>85</v>
      </c>
      <c r="I25" s="46">
        <v>4</v>
      </c>
      <c r="J25" s="47">
        <v>0</v>
      </c>
      <c r="K25" s="47">
        <f t="shared" si="0"/>
        <v>89</v>
      </c>
    </row>
    <row r="26" spans="1:11" ht="26.1" customHeight="1" x14ac:dyDescent="0.45">
      <c r="A26" s="1">
        <v>22</v>
      </c>
      <c r="B26" s="29" t="s">
        <v>367</v>
      </c>
      <c r="C26" s="29" t="s">
        <v>339</v>
      </c>
      <c r="D26" s="29" t="s">
        <v>73</v>
      </c>
      <c r="E26" s="51">
        <v>4</v>
      </c>
      <c r="F26" s="51">
        <v>6</v>
      </c>
      <c r="G26" s="51">
        <v>-251</v>
      </c>
      <c r="H26" s="45">
        <v>85</v>
      </c>
      <c r="I26" s="46">
        <v>4</v>
      </c>
      <c r="J26" s="47">
        <v>0</v>
      </c>
      <c r="K26" s="47">
        <f t="shared" si="0"/>
        <v>89</v>
      </c>
    </row>
    <row r="27" spans="1:11" ht="26.1" customHeight="1" x14ac:dyDescent="0.45">
      <c r="A27" s="1">
        <v>23</v>
      </c>
      <c r="B27" s="29" t="s">
        <v>368</v>
      </c>
      <c r="C27" s="29" t="s">
        <v>319</v>
      </c>
      <c r="D27" s="29" t="s">
        <v>73</v>
      </c>
      <c r="E27" s="51">
        <v>4</v>
      </c>
      <c r="F27" s="51">
        <v>6</v>
      </c>
      <c r="G27" s="51">
        <v>-656</v>
      </c>
      <c r="H27" s="45">
        <v>85</v>
      </c>
      <c r="I27" s="46">
        <v>4</v>
      </c>
      <c r="J27" s="47">
        <v>0</v>
      </c>
      <c r="K27" s="47">
        <f t="shared" ref="K27:K30" si="1">H27+I27+J27</f>
        <v>89</v>
      </c>
    </row>
    <row r="28" spans="1:11" ht="26.1" customHeight="1" x14ac:dyDescent="0.45">
      <c r="A28" s="1">
        <v>24</v>
      </c>
      <c r="B28" s="29" t="s">
        <v>369</v>
      </c>
      <c r="C28" s="29" t="s">
        <v>309</v>
      </c>
      <c r="D28" s="29" t="s">
        <v>108</v>
      </c>
      <c r="E28" s="51">
        <v>4</v>
      </c>
      <c r="F28" s="51">
        <v>6</v>
      </c>
      <c r="G28" s="51">
        <v>-681</v>
      </c>
      <c r="H28" s="45">
        <v>85</v>
      </c>
      <c r="I28" s="46">
        <v>4</v>
      </c>
      <c r="J28" s="47">
        <v>0</v>
      </c>
      <c r="K28" s="47">
        <f t="shared" si="1"/>
        <v>89</v>
      </c>
    </row>
    <row r="29" spans="1:11" ht="26.1" customHeight="1" x14ac:dyDescent="0.45">
      <c r="A29" s="1">
        <v>25</v>
      </c>
      <c r="B29" s="29" t="s">
        <v>370</v>
      </c>
      <c r="C29" s="29" t="s">
        <v>339</v>
      </c>
      <c r="D29" s="29" t="s">
        <v>73</v>
      </c>
      <c r="E29" s="51">
        <v>4</v>
      </c>
      <c r="F29" s="51">
        <v>6</v>
      </c>
      <c r="G29" s="51">
        <v>-768</v>
      </c>
      <c r="H29" s="45">
        <v>85</v>
      </c>
      <c r="I29" s="46">
        <v>3</v>
      </c>
      <c r="J29" s="47">
        <v>0</v>
      </c>
      <c r="K29" s="47">
        <f t="shared" si="1"/>
        <v>88</v>
      </c>
    </row>
    <row r="30" spans="1:11" ht="23.25" x14ac:dyDescent="0.45">
      <c r="A30" s="32">
        <v>26</v>
      </c>
      <c r="B30" s="29" t="s">
        <v>371</v>
      </c>
      <c r="C30" s="29" t="s">
        <v>339</v>
      </c>
      <c r="D30" s="29" t="s">
        <v>73</v>
      </c>
      <c r="E30" s="51">
        <v>3</v>
      </c>
      <c r="F30" s="51">
        <v>7</v>
      </c>
      <c r="G30" s="51">
        <v>-857</v>
      </c>
      <c r="H30" s="45">
        <v>84</v>
      </c>
      <c r="I30" s="46">
        <v>3</v>
      </c>
      <c r="J30" s="47">
        <v>0</v>
      </c>
      <c r="K30" s="47">
        <f t="shared" si="1"/>
        <v>87</v>
      </c>
    </row>
  </sheetData>
  <sortState ref="B8:G14">
    <sortCondition descending="1" ref="E8:E14"/>
    <sortCondition descending="1" ref="G8:G1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M21"/>
  <sheetViews>
    <sheetView workbookViewId="0">
      <selection activeCell="E8" sqref="E8"/>
    </sheetView>
  </sheetViews>
  <sheetFormatPr defaultRowHeight="14.25" x14ac:dyDescent="0.2"/>
  <cols>
    <col min="2" max="2" width="28.75" customWidth="1"/>
    <col min="3" max="3" width="25.25" customWidth="1"/>
    <col min="4" max="4" width="19" customWidth="1"/>
    <col min="10" max="10" width="11.25" bestFit="1" customWidth="1"/>
    <col min="11" max="12" width="10.75" customWidth="1"/>
    <col min="13" max="13" width="18.25" bestFit="1" customWidth="1"/>
  </cols>
  <sheetData>
    <row r="1" spans="1:13" ht="34.5" x14ac:dyDescent="0.7">
      <c r="A1" s="171" t="s">
        <v>27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</row>
    <row r="2" spans="1:13" ht="34.5" x14ac:dyDescent="0.7">
      <c r="A2" s="171" t="s">
        <v>28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</row>
    <row r="3" spans="1:13" ht="34.5" x14ac:dyDescent="0.7">
      <c r="A3" s="171" t="s">
        <v>12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</row>
    <row r="4" spans="1:13" s="5" customFormat="1" ht="26.25" x14ac:dyDescent="0.55000000000000004">
      <c r="A4" s="6" t="s">
        <v>0</v>
      </c>
      <c r="B4" s="6" t="s">
        <v>1</v>
      </c>
      <c r="C4" s="6" t="s">
        <v>5</v>
      </c>
      <c r="D4" s="6" t="s">
        <v>6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6" t="s">
        <v>24</v>
      </c>
      <c r="L4" s="3" t="s">
        <v>29</v>
      </c>
      <c r="M4" s="6" t="s">
        <v>26</v>
      </c>
    </row>
    <row r="5" spans="1:13" s="10" customFormat="1" ht="23.45" customHeight="1" x14ac:dyDescent="0.55000000000000004">
      <c r="A5" s="19">
        <v>1</v>
      </c>
      <c r="B5" s="11"/>
      <c r="C5" s="11"/>
      <c r="D5" s="11"/>
      <c r="E5" s="12"/>
      <c r="F5" s="12"/>
      <c r="G5" s="12"/>
      <c r="H5" s="12"/>
      <c r="I5" s="12"/>
      <c r="J5" s="13"/>
      <c r="K5" s="12"/>
      <c r="L5" s="12"/>
      <c r="M5" s="12"/>
    </row>
    <row r="6" spans="1:13" s="10" customFormat="1" ht="23.45" customHeight="1" x14ac:dyDescent="0.55000000000000004">
      <c r="A6" s="19">
        <v>2</v>
      </c>
      <c r="B6" s="11"/>
      <c r="C6" s="11"/>
      <c r="D6" s="11"/>
      <c r="E6" s="12"/>
      <c r="F6" s="12"/>
      <c r="G6" s="12"/>
      <c r="H6" s="12"/>
      <c r="I6" s="12"/>
      <c r="J6" s="13"/>
      <c r="K6" s="12"/>
      <c r="L6" s="12"/>
      <c r="M6" s="12"/>
    </row>
    <row r="7" spans="1:13" s="10" customFormat="1" ht="23.45" customHeight="1" x14ac:dyDescent="0.55000000000000004">
      <c r="A7" s="19">
        <v>3</v>
      </c>
      <c r="B7" s="11"/>
      <c r="C7" s="11"/>
      <c r="D7" s="11"/>
      <c r="E7" s="12"/>
      <c r="F7" s="12"/>
      <c r="G7" s="12"/>
      <c r="H7" s="12"/>
      <c r="I7" s="12"/>
      <c r="J7" s="13"/>
      <c r="K7" s="12"/>
      <c r="L7" s="12"/>
      <c r="M7" s="12"/>
    </row>
    <row r="8" spans="1:13" s="10" customFormat="1" ht="23.45" customHeight="1" x14ac:dyDescent="0.55000000000000004">
      <c r="A8" s="19">
        <v>4</v>
      </c>
      <c r="B8" s="11"/>
      <c r="C8" s="11"/>
      <c r="D8" s="11"/>
      <c r="E8" s="12"/>
      <c r="F8" s="12"/>
      <c r="G8" s="12"/>
      <c r="H8" s="12"/>
      <c r="I8" s="12"/>
      <c r="J8" s="13"/>
      <c r="K8" s="12"/>
      <c r="L8" s="12"/>
      <c r="M8" s="12"/>
    </row>
    <row r="9" spans="1:13" s="10" customFormat="1" ht="23.45" customHeight="1" x14ac:dyDescent="0.55000000000000004">
      <c r="A9" s="19">
        <v>5</v>
      </c>
      <c r="B9" s="11"/>
      <c r="C9" s="11"/>
      <c r="D9" s="11"/>
      <c r="E9" s="12"/>
      <c r="F9" s="12"/>
      <c r="G9" s="12"/>
      <c r="H9" s="12"/>
      <c r="I9" s="12"/>
      <c r="J9" s="13"/>
      <c r="K9" s="12"/>
      <c r="L9" s="12"/>
      <c r="M9" s="12"/>
    </row>
    <row r="10" spans="1:13" s="10" customFormat="1" ht="23.45" customHeight="1" x14ac:dyDescent="0.55000000000000004">
      <c r="A10" s="14">
        <v>7</v>
      </c>
      <c r="B10" s="15"/>
      <c r="C10" s="15"/>
      <c r="D10" s="15"/>
      <c r="E10" s="14"/>
      <c r="F10" s="14"/>
      <c r="G10" s="14"/>
      <c r="H10" s="14"/>
      <c r="I10" s="14"/>
      <c r="J10" s="16"/>
      <c r="K10" s="14"/>
      <c r="L10" s="14"/>
    </row>
    <row r="11" spans="1:13" s="10" customFormat="1" ht="23.45" customHeight="1" x14ac:dyDescent="0.55000000000000004">
      <c r="A11" s="17">
        <v>8</v>
      </c>
      <c r="B11" s="7"/>
      <c r="C11" s="7"/>
      <c r="D11" s="7"/>
      <c r="E11" s="17"/>
      <c r="F11" s="17"/>
      <c r="G11" s="17"/>
      <c r="H11" s="17"/>
      <c r="I11" s="17"/>
      <c r="J11" s="18"/>
      <c r="K11" s="17"/>
      <c r="L11" s="17"/>
    </row>
    <row r="12" spans="1:13" s="10" customFormat="1" ht="23.45" customHeight="1" x14ac:dyDescent="0.55000000000000004">
      <c r="A12" s="14">
        <v>9</v>
      </c>
      <c r="B12" s="7"/>
      <c r="C12" s="7"/>
      <c r="D12" s="7"/>
      <c r="E12" s="17"/>
      <c r="F12" s="17"/>
      <c r="G12" s="17"/>
      <c r="H12" s="17"/>
      <c r="I12" s="17"/>
      <c r="J12" s="17"/>
      <c r="K12" s="17"/>
      <c r="L12" s="17"/>
    </row>
    <row r="13" spans="1:13" s="10" customFormat="1" ht="23.45" customHeight="1" x14ac:dyDescent="0.55000000000000004">
      <c r="A13" s="17">
        <v>10</v>
      </c>
      <c r="B13" s="7"/>
      <c r="C13" s="7"/>
      <c r="D13" s="7"/>
      <c r="E13" s="17"/>
      <c r="F13" s="17"/>
      <c r="G13" s="17"/>
      <c r="H13" s="17"/>
      <c r="I13" s="17"/>
      <c r="J13" s="17"/>
      <c r="K13" s="17"/>
      <c r="L13" s="17"/>
    </row>
    <row r="14" spans="1:13" s="10" customFormat="1" ht="23.45" customHeight="1" x14ac:dyDescent="0.55000000000000004">
      <c r="A14" s="14">
        <v>11</v>
      </c>
      <c r="B14" s="7"/>
      <c r="C14" s="7"/>
      <c r="D14" s="7"/>
      <c r="E14" s="17"/>
      <c r="F14" s="17"/>
      <c r="G14" s="17"/>
      <c r="H14" s="17"/>
      <c r="I14" s="17"/>
      <c r="J14" s="18"/>
      <c r="K14" s="17"/>
      <c r="L14" s="17"/>
    </row>
    <row r="15" spans="1:13" s="10" customFormat="1" ht="23.45" customHeight="1" x14ac:dyDescent="0.55000000000000004">
      <c r="A15" s="17">
        <v>12</v>
      </c>
      <c r="B15" s="7"/>
      <c r="C15" s="7"/>
      <c r="D15" s="7"/>
      <c r="E15" s="17"/>
      <c r="F15" s="17"/>
      <c r="G15" s="17"/>
      <c r="H15" s="17"/>
      <c r="I15" s="17"/>
      <c r="J15" s="18"/>
      <c r="K15" s="17"/>
      <c r="L15" s="17"/>
    </row>
    <row r="16" spans="1:13" s="10" customFormat="1" ht="23.45" customHeight="1" x14ac:dyDescent="0.55000000000000004">
      <c r="A16" s="14">
        <v>13</v>
      </c>
      <c r="B16" s="7"/>
      <c r="C16" s="7"/>
      <c r="D16" s="7"/>
      <c r="E16" s="17"/>
      <c r="F16" s="17"/>
      <c r="G16" s="17"/>
      <c r="H16" s="17"/>
      <c r="I16" s="17"/>
      <c r="J16" s="18"/>
      <c r="K16" s="17"/>
      <c r="L16" s="17"/>
    </row>
    <row r="17" spans="1:12" s="10" customFormat="1" ht="23.45" customHeight="1" x14ac:dyDescent="0.55000000000000004">
      <c r="A17" s="17">
        <v>14</v>
      </c>
      <c r="B17" s="7"/>
      <c r="C17" s="7"/>
      <c r="D17" s="7"/>
      <c r="E17" s="17"/>
      <c r="F17" s="17"/>
      <c r="G17" s="17"/>
      <c r="H17" s="17"/>
      <c r="I17" s="17"/>
      <c r="J17" s="17"/>
      <c r="K17" s="17"/>
      <c r="L17" s="17"/>
    </row>
    <row r="18" spans="1:12" s="10" customFormat="1" ht="23.45" customHeight="1" x14ac:dyDescent="0.55000000000000004">
      <c r="A18" s="14">
        <v>15</v>
      </c>
      <c r="B18" s="7"/>
      <c r="C18" s="7"/>
      <c r="D18" s="7"/>
      <c r="E18" s="17"/>
      <c r="F18" s="17"/>
      <c r="G18" s="17"/>
      <c r="H18" s="17"/>
      <c r="I18" s="17"/>
      <c r="J18" s="17"/>
      <c r="K18" s="17"/>
      <c r="L18" s="17"/>
    </row>
    <row r="19" spans="1:12" s="10" customFormat="1" ht="23.45" customHeight="1" x14ac:dyDescent="0.55000000000000004">
      <c r="A19" s="17">
        <v>16</v>
      </c>
      <c r="B19" s="7"/>
      <c r="C19" s="7"/>
      <c r="D19" s="7"/>
      <c r="E19" s="17"/>
      <c r="F19" s="17"/>
      <c r="G19" s="17"/>
      <c r="H19" s="17"/>
      <c r="I19" s="17"/>
      <c r="J19" s="17"/>
      <c r="K19" s="17"/>
      <c r="L19" s="17"/>
    </row>
    <row r="20" spans="1:12" s="10" customFormat="1" ht="23.45" customHeight="1" x14ac:dyDescent="0.55000000000000004">
      <c r="A20" s="14">
        <v>17</v>
      </c>
      <c r="B20" s="17"/>
      <c r="C20" s="7"/>
      <c r="D20" s="7"/>
      <c r="E20" s="17"/>
      <c r="F20" s="17"/>
      <c r="G20" s="17"/>
      <c r="H20" s="17"/>
      <c r="I20" s="17"/>
      <c r="J20" s="17"/>
      <c r="K20" s="17"/>
      <c r="L20" s="17"/>
    </row>
    <row r="21" spans="1:12" s="10" customFormat="1" ht="23.45" customHeight="1" x14ac:dyDescent="0.55000000000000004">
      <c r="A21" s="17">
        <v>18</v>
      </c>
      <c r="B21" s="7"/>
      <c r="C21" s="7"/>
      <c r="D21" s="7"/>
      <c r="E21" s="17"/>
      <c r="F21" s="17"/>
      <c r="G21" s="17"/>
      <c r="H21" s="17"/>
      <c r="I21" s="17"/>
      <c r="J21" s="17"/>
      <c r="K21" s="17"/>
      <c r="L21" s="17"/>
    </row>
  </sheetData>
  <sortState ref="A5:M9">
    <sortCondition ref="A5:A9"/>
  </sortState>
  <mergeCells count="3">
    <mergeCell ref="A1:L1"/>
    <mergeCell ref="A2:L2"/>
    <mergeCell ref="A3:L3"/>
  </mergeCells>
  <pageMargins left="0.7" right="0.7" top="0.75" bottom="0.75" header="0.3" footer="0.3"/>
  <pageSetup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T17"/>
  <sheetViews>
    <sheetView workbookViewId="0">
      <selection activeCell="C23" sqref="C23"/>
    </sheetView>
  </sheetViews>
  <sheetFormatPr defaultColWidth="9" defaultRowHeight="14.25" x14ac:dyDescent="0.2"/>
  <cols>
    <col min="1" max="1" width="8.625" customWidth="1"/>
    <col min="2" max="2" width="28.625" bestFit="1" customWidth="1"/>
    <col min="3" max="3" width="23.5" bestFit="1" customWidth="1"/>
    <col min="4" max="4" width="15.625" customWidth="1"/>
    <col min="5" max="8" width="8.625" hidden="1" customWidth="1"/>
    <col min="9" max="9" width="8.625" customWidth="1"/>
    <col min="10" max="10" width="11.625" style="23" customWidth="1"/>
    <col min="11" max="11" width="18.625" hidden="1" customWidth="1"/>
    <col min="12" max="14" width="0" hidden="1" customWidth="1"/>
    <col min="17" max="17" width="11.75" bestFit="1" customWidth="1"/>
    <col min="18" max="18" width="16.125" bestFit="1" customWidth="1"/>
    <col min="19" max="19" width="30.375" customWidth="1"/>
    <col min="20" max="20" width="13.25" customWidth="1"/>
  </cols>
  <sheetData>
    <row r="1" spans="1:20" s="22" customFormat="1" ht="21" x14ac:dyDescent="0.25">
      <c r="A1" s="183" t="s">
        <v>31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30"/>
      <c r="M1" s="130"/>
      <c r="N1" s="130"/>
      <c r="O1" s="130"/>
      <c r="P1" s="130"/>
      <c r="Q1" s="130"/>
      <c r="R1" s="130"/>
      <c r="S1" s="130"/>
      <c r="T1" s="130"/>
    </row>
    <row r="2" spans="1:20" s="22" customFormat="1" ht="21" x14ac:dyDescent="0.25">
      <c r="A2" s="183" t="s">
        <v>32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30"/>
      <c r="M2" s="130"/>
      <c r="N2" s="130"/>
      <c r="O2" s="130"/>
      <c r="P2" s="130"/>
      <c r="Q2" s="130"/>
      <c r="R2" s="130"/>
      <c r="S2" s="130"/>
      <c r="T2" s="130"/>
    </row>
    <row r="3" spans="1:20" s="22" customFormat="1" ht="21.75" thickBot="1" x14ac:dyDescent="0.3">
      <c r="A3" s="184" t="s">
        <v>12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30"/>
      <c r="M3" s="130"/>
      <c r="N3" s="130"/>
      <c r="O3" s="130"/>
      <c r="P3" s="130"/>
      <c r="Q3" s="130"/>
      <c r="R3" s="130"/>
      <c r="S3" s="130"/>
      <c r="T3" s="130"/>
    </row>
    <row r="4" spans="1:20" s="24" customFormat="1" ht="23.25" thickBot="1" x14ac:dyDescent="0.35">
      <c r="A4" s="95" t="s">
        <v>0</v>
      </c>
      <c r="B4" s="96" t="s">
        <v>673</v>
      </c>
      <c r="C4" s="96" t="s">
        <v>5</v>
      </c>
      <c r="D4" s="97" t="s">
        <v>6</v>
      </c>
      <c r="E4" s="98" t="s">
        <v>18</v>
      </c>
      <c r="F4" s="99" t="s">
        <v>19</v>
      </c>
      <c r="G4" s="99" t="s">
        <v>20</v>
      </c>
      <c r="H4" s="99" t="s">
        <v>21</v>
      </c>
      <c r="I4" s="96" t="s">
        <v>674</v>
      </c>
      <c r="J4" s="100" t="s">
        <v>675</v>
      </c>
      <c r="K4" s="98" t="s">
        <v>18</v>
      </c>
      <c r="L4" s="99" t="s">
        <v>19</v>
      </c>
      <c r="M4" s="99" t="s">
        <v>20</v>
      </c>
      <c r="N4" s="99" t="s">
        <v>21</v>
      </c>
      <c r="O4" s="96" t="s">
        <v>674</v>
      </c>
      <c r="P4" s="100" t="s">
        <v>675</v>
      </c>
      <c r="Q4" s="101" t="s">
        <v>676</v>
      </c>
      <c r="R4" s="100" t="s">
        <v>677</v>
      </c>
      <c r="S4" s="102" t="s">
        <v>26</v>
      </c>
      <c r="T4" s="103" t="s">
        <v>672</v>
      </c>
    </row>
    <row r="5" spans="1:20" s="25" customFormat="1" ht="23.45" customHeight="1" x14ac:dyDescent="0.2">
      <c r="A5" s="104">
        <v>1</v>
      </c>
      <c r="B5" s="105" t="s">
        <v>678</v>
      </c>
      <c r="C5" s="105" t="s">
        <v>679</v>
      </c>
      <c r="D5" s="106" t="s">
        <v>77</v>
      </c>
      <c r="E5" s="104">
        <v>10</v>
      </c>
      <c r="F5" s="107">
        <v>20</v>
      </c>
      <c r="G5" s="107">
        <v>30</v>
      </c>
      <c r="H5" s="107">
        <v>40</v>
      </c>
      <c r="I5" s="107">
        <f t="shared" ref="I5:I15" si="0">SUM(E5:H5)</f>
        <v>100</v>
      </c>
      <c r="J5" s="108">
        <v>1.1597222222222222E-2</v>
      </c>
      <c r="K5" s="104">
        <v>10</v>
      </c>
      <c r="L5" s="107">
        <v>20</v>
      </c>
      <c r="M5" s="107">
        <v>30</v>
      </c>
      <c r="N5" s="107">
        <v>40</v>
      </c>
      <c r="O5" s="107">
        <f t="shared" ref="O5:O16" si="1">SUM(K5:N5)</f>
        <v>100</v>
      </c>
      <c r="P5" s="108">
        <v>9.0856481481481483E-3</v>
      </c>
      <c r="Q5" s="109">
        <f t="shared" ref="Q5:R16" si="2">I5+O5</f>
        <v>200</v>
      </c>
      <c r="R5" s="108">
        <f t="shared" si="2"/>
        <v>2.0682870370370372E-2</v>
      </c>
      <c r="S5" s="110">
        <v>1</v>
      </c>
      <c r="T5" s="131">
        <v>100</v>
      </c>
    </row>
    <row r="6" spans="1:20" s="25" customFormat="1" ht="23.45" customHeight="1" x14ac:dyDescent="0.2">
      <c r="A6" s="111">
        <v>2</v>
      </c>
      <c r="B6" s="113" t="s">
        <v>680</v>
      </c>
      <c r="C6" s="113" t="s">
        <v>679</v>
      </c>
      <c r="D6" s="114" t="s">
        <v>77</v>
      </c>
      <c r="E6" s="111">
        <v>10</v>
      </c>
      <c r="F6" s="112">
        <v>20</v>
      </c>
      <c r="G6" s="112">
        <v>30</v>
      </c>
      <c r="H6" s="112">
        <v>40</v>
      </c>
      <c r="I6" s="112">
        <f t="shared" si="0"/>
        <v>100</v>
      </c>
      <c r="J6" s="115">
        <v>1.0717592592592593E-2</v>
      </c>
      <c r="K6" s="111">
        <v>10</v>
      </c>
      <c r="L6" s="112">
        <v>20</v>
      </c>
      <c r="M6" s="112">
        <v>30</v>
      </c>
      <c r="N6" s="112">
        <v>40</v>
      </c>
      <c r="O6" s="112">
        <f t="shared" si="1"/>
        <v>100</v>
      </c>
      <c r="P6" s="115">
        <v>5.7986111111111112E-3</v>
      </c>
      <c r="Q6" s="116">
        <f t="shared" si="2"/>
        <v>200</v>
      </c>
      <c r="R6" s="115">
        <f t="shared" si="2"/>
        <v>1.6516203703703703E-2</v>
      </c>
      <c r="S6" s="117">
        <v>2</v>
      </c>
      <c r="T6" s="131">
        <v>97</v>
      </c>
    </row>
    <row r="7" spans="1:20" s="25" customFormat="1" ht="23.45" customHeight="1" x14ac:dyDescent="0.2">
      <c r="A7" s="111">
        <v>3</v>
      </c>
      <c r="B7" s="113" t="s">
        <v>681</v>
      </c>
      <c r="C7" s="113" t="s">
        <v>679</v>
      </c>
      <c r="D7" s="114" t="s">
        <v>77</v>
      </c>
      <c r="E7" s="111">
        <v>10</v>
      </c>
      <c r="F7" s="112">
        <v>20</v>
      </c>
      <c r="G7" s="112">
        <v>30</v>
      </c>
      <c r="H7" s="112">
        <v>40</v>
      </c>
      <c r="I7" s="112">
        <f t="shared" si="0"/>
        <v>100</v>
      </c>
      <c r="J7" s="115">
        <v>7.905092592592592E-3</v>
      </c>
      <c r="K7" s="111">
        <v>10</v>
      </c>
      <c r="L7" s="112">
        <v>0</v>
      </c>
      <c r="M7" s="112">
        <v>30</v>
      </c>
      <c r="N7" s="112">
        <v>40</v>
      </c>
      <c r="O7" s="112">
        <f t="shared" si="1"/>
        <v>80</v>
      </c>
      <c r="P7" s="115">
        <v>1.7592592592592592E-3</v>
      </c>
      <c r="Q7" s="116">
        <f t="shared" si="2"/>
        <v>180</v>
      </c>
      <c r="R7" s="115">
        <f t="shared" si="2"/>
        <v>9.6643518518518511E-3</v>
      </c>
      <c r="S7" s="117">
        <v>3</v>
      </c>
      <c r="T7" s="131">
        <v>95</v>
      </c>
    </row>
    <row r="8" spans="1:20" s="25" customFormat="1" ht="23.45" customHeight="1" x14ac:dyDescent="0.2">
      <c r="A8" s="111">
        <v>4</v>
      </c>
      <c r="B8" s="118" t="s">
        <v>682</v>
      </c>
      <c r="C8" s="118" t="s">
        <v>683</v>
      </c>
      <c r="D8" s="119" t="s">
        <v>684</v>
      </c>
      <c r="E8" s="111">
        <v>10</v>
      </c>
      <c r="F8" s="112">
        <v>20</v>
      </c>
      <c r="G8" s="112">
        <v>30</v>
      </c>
      <c r="H8" s="112">
        <v>40</v>
      </c>
      <c r="I8" s="112">
        <f t="shared" si="0"/>
        <v>100</v>
      </c>
      <c r="J8" s="115">
        <v>8.5879629629629622E-3</v>
      </c>
      <c r="K8" s="111">
        <v>10</v>
      </c>
      <c r="L8" s="112">
        <v>20</v>
      </c>
      <c r="M8" s="112">
        <v>30</v>
      </c>
      <c r="N8" s="112">
        <v>0</v>
      </c>
      <c r="O8" s="112">
        <f t="shared" si="1"/>
        <v>60</v>
      </c>
      <c r="P8" s="115">
        <v>0</v>
      </c>
      <c r="Q8" s="116">
        <f t="shared" si="2"/>
        <v>160</v>
      </c>
      <c r="R8" s="115">
        <f t="shared" si="2"/>
        <v>8.5879629629629622E-3</v>
      </c>
      <c r="S8" s="117">
        <v>4</v>
      </c>
      <c r="T8" s="131">
        <v>94</v>
      </c>
    </row>
    <row r="9" spans="1:20" s="25" customFormat="1" ht="23.45" customHeight="1" thickBot="1" x14ac:dyDescent="0.25">
      <c r="A9" s="120">
        <v>5</v>
      </c>
      <c r="B9" s="121" t="s">
        <v>685</v>
      </c>
      <c r="C9" s="121" t="s">
        <v>686</v>
      </c>
      <c r="D9" s="122" t="s">
        <v>79</v>
      </c>
      <c r="E9" s="120">
        <v>10</v>
      </c>
      <c r="F9" s="123">
        <v>20</v>
      </c>
      <c r="G9" s="123">
        <v>0</v>
      </c>
      <c r="H9" s="123">
        <v>30</v>
      </c>
      <c r="I9" s="123">
        <f t="shared" si="0"/>
        <v>60</v>
      </c>
      <c r="J9" s="124">
        <v>1.2962962962962963E-3</v>
      </c>
      <c r="K9" s="120">
        <v>0</v>
      </c>
      <c r="L9" s="123">
        <v>0</v>
      </c>
      <c r="M9" s="123">
        <v>0</v>
      </c>
      <c r="N9" s="123">
        <v>0</v>
      </c>
      <c r="O9" s="123">
        <f t="shared" si="1"/>
        <v>0</v>
      </c>
      <c r="P9" s="124">
        <v>0</v>
      </c>
      <c r="Q9" s="125">
        <f t="shared" si="2"/>
        <v>60</v>
      </c>
      <c r="R9" s="124">
        <f t="shared" si="2"/>
        <v>1.2962962962962963E-3</v>
      </c>
      <c r="S9" s="126">
        <v>5</v>
      </c>
      <c r="T9" s="131">
        <v>93</v>
      </c>
    </row>
    <row r="10" spans="1:20" s="25" customFormat="1" ht="23.45" customHeight="1" x14ac:dyDescent="0.2">
      <c r="A10" s="132">
        <v>6</v>
      </c>
      <c r="B10" s="127" t="s">
        <v>687</v>
      </c>
      <c r="C10" s="127" t="s">
        <v>688</v>
      </c>
      <c r="D10" s="127" t="s">
        <v>77</v>
      </c>
      <c r="E10" s="132">
        <v>0</v>
      </c>
      <c r="F10" s="132">
        <v>20</v>
      </c>
      <c r="G10" s="132">
        <v>30</v>
      </c>
      <c r="H10" s="132">
        <v>0</v>
      </c>
      <c r="I10" s="132">
        <f t="shared" si="0"/>
        <v>50</v>
      </c>
      <c r="J10" s="133">
        <v>1.0648148148148147E-3</v>
      </c>
      <c r="K10" s="132">
        <v>10</v>
      </c>
      <c r="L10" s="132">
        <v>0</v>
      </c>
      <c r="M10" s="132">
        <v>0</v>
      </c>
      <c r="N10" s="132">
        <v>0</v>
      </c>
      <c r="O10" s="132">
        <f t="shared" si="1"/>
        <v>10</v>
      </c>
      <c r="P10" s="133">
        <v>0</v>
      </c>
      <c r="Q10" s="132">
        <f t="shared" si="2"/>
        <v>60</v>
      </c>
      <c r="R10" s="133">
        <f t="shared" si="2"/>
        <v>1.0648148148148147E-3</v>
      </c>
      <c r="S10" s="139"/>
      <c r="T10" s="134">
        <v>92</v>
      </c>
    </row>
    <row r="11" spans="1:20" s="25" customFormat="1" ht="23.45" customHeight="1" x14ac:dyDescent="0.2">
      <c r="A11" s="185">
        <v>7</v>
      </c>
      <c r="B11" s="128" t="s">
        <v>689</v>
      </c>
      <c r="C11" s="128" t="s">
        <v>686</v>
      </c>
      <c r="D11" s="128" t="s">
        <v>79</v>
      </c>
      <c r="E11" s="135">
        <v>0</v>
      </c>
      <c r="F11" s="135">
        <v>20</v>
      </c>
      <c r="G11" s="135">
        <v>0</v>
      </c>
      <c r="H11" s="135">
        <v>0</v>
      </c>
      <c r="I11" s="135">
        <f t="shared" si="0"/>
        <v>20</v>
      </c>
      <c r="J11" s="136">
        <v>0</v>
      </c>
      <c r="K11" s="50">
        <v>10</v>
      </c>
      <c r="L11" s="50">
        <v>0</v>
      </c>
      <c r="M11" s="50">
        <v>0</v>
      </c>
      <c r="N11" s="50">
        <v>0</v>
      </c>
      <c r="O11" s="50">
        <f t="shared" si="1"/>
        <v>10</v>
      </c>
      <c r="P11" s="136">
        <v>0</v>
      </c>
      <c r="Q11" s="135">
        <f t="shared" si="2"/>
        <v>30</v>
      </c>
      <c r="R11" s="136">
        <f t="shared" si="2"/>
        <v>0</v>
      </c>
      <c r="S11" s="139"/>
      <c r="T11" s="134">
        <v>91</v>
      </c>
    </row>
    <row r="12" spans="1:20" s="25" customFormat="1" ht="23.45" customHeight="1" x14ac:dyDescent="0.2">
      <c r="A12" s="186"/>
      <c r="B12" s="129" t="s">
        <v>690</v>
      </c>
      <c r="C12" s="129" t="s">
        <v>686</v>
      </c>
      <c r="D12" s="129" t="s">
        <v>79</v>
      </c>
      <c r="E12" s="135">
        <v>10</v>
      </c>
      <c r="F12" s="135">
        <v>20</v>
      </c>
      <c r="G12" s="135">
        <v>0</v>
      </c>
      <c r="H12" s="135">
        <v>0</v>
      </c>
      <c r="I12" s="135">
        <f t="shared" si="0"/>
        <v>30</v>
      </c>
      <c r="J12" s="136">
        <v>0</v>
      </c>
      <c r="K12" s="135">
        <v>0</v>
      </c>
      <c r="L12" s="135">
        <v>0</v>
      </c>
      <c r="M12" s="135">
        <v>0</v>
      </c>
      <c r="N12" s="135">
        <v>0</v>
      </c>
      <c r="O12" s="135">
        <f t="shared" si="1"/>
        <v>0</v>
      </c>
      <c r="P12" s="136">
        <v>0</v>
      </c>
      <c r="Q12" s="135">
        <f t="shared" si="2"/>
        <v>30</v>
      </c>
      <c r="R12" s="136">
        <f t="shared" si="2"/>
        <v>0</v>
      </c>
      <c r="S12" s="139"/>
      <c r="T12" s="134">
        <v>90</v>
      </c>
    </row>
    <row r="13" spans="1:20" s="25" customFormat="1" ht="23.45" customHeight="1" x14ac:dyDescent="0.2">
      <c r="A13" s="135">
        <v>9</v>
      </c>
      <c r="B13" s="129" t="s">
        <v>691</v>
      </c>
      <c r="C13" s="129" t="s">
        <v>686</v>
      </c>
      <c r="D13" s="129" t="s">
        <v>79</v>
      </c>
      <c r="E13" s="135">
        <v>10</v>
      </c>
      <c r="F13" s="135">
        <v>0</v>
      </c>
      <c r="G13" s="135">
        <v>0</v>
      </c>
      <c r="H13" s="135">
        <v>0</v>
      </c>
      <c r="I13" s="135">
        <f t="shared" si="0"/>
        <v>10</v>
      </c>
      <c r="J13" s="136">
        <v>5.6712962962962956E-4</v>
      </c>
      <c r="K13" s="135">
        <v>10</v>
      </c>
      <c r="L13" s="135">
        <v>0</v>
      </c>
      <c r="M13" s="135">
        <v>0</v>
      </c>
      <c r="N13" s="135">
        <v>0</v>
      </c>
      <c r="O13" s="135">
        <f t="shared" si="1"/>
        <v>10</v>
      </c>
      <c r="P13" s="136">
        <v>0</v>
      </c>
      <c r="Q13" s="135">
        <f t="shared" si="2"/>
        <v>20</v>
      </c>
      <c r="R13" s="136">
        <f t="shared" si="2"/>
        <v>5.6712962962962956E-4</v>
      </c>
      <c r="S13" s="139"/>
      <c r="T13" s="134">
        <v>89</v>
      </c>
    </row>
    <row r="14" spans="1:20" s="25" customFormat="1" ht="23.45" customHeight="1" x14ac:dyDescent="0.2">
      <c r="A14" s="185">
        <v>10</v>
      </c>
      <c r="B14" s="137" t="s">
        <v>692</v>
      </c>
      <c r="C14" s="137" t="s">
        <v>686</v>
      </c>
      <c r="D14" s="129" t="s">
        <v>79</v>
      </c>
      <c r="E14" s="135">
        <v>10</v>
      </c>
      <c r="F14" s="135">
        <v>0</v>
      </c>
      <c r="G14" s="135">
        <v>0</v>
      </c>
      <c r="H14" s="135">
        <v>0</v>
      </c>
      <c r="I14" s="135">
        <f t="shared" si="0"/>
        <v>10</v>
      </c>
      <c r="J14" s="136">
        <v>0</v>
      </c>
      <c r="K14" s="135">
        <v>0</v>
      </c>
      <c r="L14" s="135">
        <v>0</v>
      </c>
      <c r="M14" s="135">
        <v>0</v>
      </c>
      <c r="N14" s="135">
        <v>0</v>
      </c>
      <c r="O14" s="135">
        <f t="shared" si="1"/>
        <v>0</v>
      </c>
      <c r="P14" s="136">
        <v>0</v>
      </c>
      <c r="Q14" s="135">
        <f t="shared" si="2"/>
        <v>10</v>
      </c>
      <c r="R14" s="136">
        <f t="shared" si="2"/>
        <v>0</v>
      </c>
      <c r="S14" s="139"/>
      <c r="T14" s="134">
        <v>88</v>
      </c>
    </row>
    <row r="15" spans="1:20" s="25" customFormat="1" ht="23.45" customHeight="1" x14ac:dyDescent="0.2">
      <c r="A15" s="186"/>
      <c r="B15" s="137" t="s">
        <v>693</v>
      </c>
      <c r="C15" s="137" t="s">
        <v>686</v>
      </c>
      <c r="D15" s="129" t="s">
        <v>79</v>
      </c>
      <c r="E15" s="135">
        <v>10</v>
      </c>
      <c r="F15" s="135">
        <v>0</v>
      </c>
      <c r="G15" s="135">
        <v>0</v>
      </c>
      <c r="H15" s="135">
        <v>0</v>
      </c>
      <c r="I15" s="135">
        <f t="shared" si="0"/>
        <v>10</v>
      </c>
      <c r="J15" s="136">
        <v>0</v>
      </c>
      <c r="K15" s="135">
        <v>0</v>
      </c>
      <c r="L15" s="135">
        <v>0</v>
      </c>
      <c r="M15" s="135">
        <v>0</v>
      </c>
      <c r="N15" s="135">
        <v>0</v>
      </c>
      <c r="O15" s="135">
        <f t="shared" si="1"/>
        <v>0</v>
      </c>
      <c r="P15" s="136">
        <v>0</v>
      </c>
      <c r="Q15" s="135">
        <f t="shared" si="2"/>
        <v>10</v>
      </c>
      <c r="R15" s="136">
        <f t="shared" si="2"/>
        <v>0</v>
      </c>
      <c r="S15" s="139"/>
      <c r="T15" s="134">
        <v>87</v>
      </c>
    </row>
    <row r="16" spans="1:20" s="25" customFormat="1" ht="23.45" customHeight="1" x14ac:dyDescent="0.2">
      <c r="A16" s="135">
        <v>12</v>
      </c>
      <c r="B16" s="129" t="s">
        <v>694</v>
      </c>
      <c r="C16" s="129" t="s">
        <v>107</v>
      </c>
      <c r="D16" s="129" t="s">
        <v>108</v>
      </c>
      <c r="E16" s="135">
        <v>0</v>
      </c>
      <c r="F16" s="135">
        <v>0</v>
      </c>
      <c r="G16" s="135">
        <v>0</v>
      </c>
      <c r="H16" s="135">
        <v>0</v>
      </c>
      <c r="I16" s="135">
        <v>0</v>
      </c>
      <c r="J16" s="136">
        <v>0</v>
      </c>
      <c r="K16" s="135">
        <v>0</v>
      </c>
      <c r="L16" s="135">
        <v>0</v>
      </c>
      <c r="M16" s="135">
        <v>0</v>
      </c>
      <c r="N16" s="135">
        <v>0</v>
      </c>
      <c r="O16" s="135">
        <f t="shared" si="1"/>
        <v>0</v>
      </c>
      <c r="P16" s="136">
        <v>0</v>
      </c>
      <c r="Q16" s="135">
        <f t="shared" si="2"/>
        <v>0</v>
      </c>
      <c r="R16" s="136">
        <f t="shared" si="2"/>
        <v>0</v>
      </c>
      <c r="S16" s="139"/>
      <c r="T16" s="138">
        <v>87</v>
      </c>
    </row>
    <row r="17" spans="9:20" x14ac:dyDescent="0.2">
      <c r="I17" s="140"/>
      <c r="J17" s="141"/>
      <c r="K17" s="140"/>
      <c r="L17" s="140"/>
      <c r="M17" s="140"/>
      <c r="N17" s="140"/>
      <c r="O17" s="140"/>
      <c r="P17" s="140"/>
      <c r="Q17" s="140"/>
      <c r="R17" s="140"/>
      <c r="S17" s="140"/>
      <c r="T17" s="140"/>
    </row>
  </sheetData>
  <mergeCells count="5">
    <mergeCell ref="A1:K1"/>
    <mergeCell ref="A2:K2"/>
    <mergeCell ref="A3:K3"/>
    <mergeCell ref="A11:A12"/>
    <mergeCell ref="A14:A15"/>
  </mergeCells>
  <pageMargins left="0.7" right="0.7" top="0.75" bottom="0.75" header="0.3" footer="0.3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T34"/>
  <sheetViews>
    <sheetView workbookViewId="0">
      <selection activeCell="D17" sqref="D17"/>
    </sheetView>
  </sheetViews>
  <sheetFormatPr defaultRowHeight="14.25" x14ac:dyDescent="0.2"/>
  <cols>
    <col min="1" max="1" width="8.625" customWidth="1"/>
    <col min="2" max="2" width="27.375" bestFit="1" customWidth="1"/>
    <col min="3" max="3" width="47.5" customWidth="1"/>
    <col min="4" max="4" width="15.625" customWidth="1"/>
    <col min="5" max="8" width="8.625" hidden="1" customWidth="1"/>
    <col min="9" max="9" width="8.625" customWidth="1"/>
    <col min="10" max="10" width="11.625" bestFit="1" customWidth="1"/>
    <col min="11" max="11" width="18.625" hidden="1" customWidth="1"/>
    <col min="12" max="14" width="0" hidden="1" customWidth="1"/>
    <col min="17" max="17" width="9.25" bestFit="1" customWidth="1"/>
    <col min="18" max="18" width="12.25" bestFit="1" customWidth="1"/>
    <col min="19" max="19" width="17.25" customWidth="1"/>
    <col min="20" max="20" width="12.125" customWidth="1"/>
  </cols>
  <sheetData>
    <row r="1" spans="1:20" ht="23.25" x14ac:dyDescent="0.5">
      <c r="A1" s="187" t="s">
        <v>31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53"/>
      <c r="M1" s="53"/>
      <c r="N1" s="53"/>
      <c r="O1" s="53"/>
      <c r="P1" s="53"/>
      <c r="Q1" s="53"/>
      <c r="R1" s="53"/>
      <c r="S1" s="53"/>
    </row>
    <row r="2" spans="1:20" ht="23.25" x14ac:dyDescent="0.5">
      <c r="A2" s="187" t="s">
        <v>32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53"/>
      <c r="M2" s="53"/>
      <c r="N2" s="53"/>
      <c r="O2" s="53"/>
      <c r="P2" s="53"/>
      <c r="Q2" s="53"/>
      <c r="R2" s="53"/>
      <c r="S2" s="53"/>
    </row>
    <row r="3" spans="1:20" ht="24" thickBot="1" x14ac:dyDescent="0.55000000000000004">
      <c r="A3" s="188" t="s">
        <v>30</v>
      </c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53"/>
      <c r="M3" s="53"/>
      <c r="N3" s="53"/>
      <c r="O3" s="53"/>
      <c r="P3" s="53"/>
      <c r="Q3" s="53"/>
      <c r="R3" s="53"/>
      <c r="S3" s="53"/>
    </row>
    <row r="4" spans="1:20" ht="24" thickBot="1" x14ac:dyDescent="0.25">
      <c r="A4" s="54" t="s">
        <v>0</v>
      </c>
      <c r="B4" s="55" t="s">
        <v>673</v>
      </c>
      <c r="C4" s="55" t="s">
        <v>5</v>
      </c>
      <c r="D4" s="56" t="s">
        <v>6</v>
      </c>
      <c r="E4" s="57" t="s">
        <v>18</v>
      </c>
      <c r="F4" s="58" t="s">
        <v>19</v>
      </c>
      <c r="G4" s="58" t="s">
        <v>20</v>
      </c>
      <c r="H4" s="58" t="s">
        <v>21</v>
      </c>
      <c r="I4" s="55" t="s">
        <v>674</v>
      </c>
      <c r="J4" s="59" t="s">
        <v>675</v>
      </c>
      <c r="K4" s="57" t="s">
        <v>18</v>
      </c>
      <c r="L4" s="58" t="s">
        <v>19</v>
      </c>
      <c r="M4" s="58" t="s">
        <v>20</v>
      </c>
      <c r="N4" s="58" t="s">
        <v>21</v>
      </c>
      <c r="O4" s="55" t="s">
        <v>674</v>
      </c>
      <c r="P4" s="59" t="s">
        <v>675</v>
      </c>
      <c r="Q4" s="60" t="s">
        <v>676</v>
      </c>
      <c r="R4" s="56" t="s">
        <v>677</v>
      </c>
      <c r="S4" s="87" t="s">
        <v>26</v>
      </c>
      <c r="T4" s="21" t="s">
        <v>672</v>
      </c>
    </row>
    <row r="5" spans="1:20" ht="23.25" x14ac:dyDescent="0.5">
      <c r="A5" s="65">
        <v>1</v>
      </c>
      <c r="B5" s="62" t="s">
        <v>696</v>
      </c>
      <c r="C5" s="62" t="s">
        <v>697</v>
      </c>
      <c r="D5" s="66" t="s">
        <v>684</v>
      </c>
      <c r="E5" s="61">
        <v>10</v>
      </c>
      <c r="F5" s="64">
        <v>20</v>
      </c>
      <c r="G5" s="64">
        <v>30</v>
      </c>
      <c r="H5" s="64">
        <v>40</v>
      </c>
      <c r="I5" s="142">
        <f>SUM(E5:H5)</f>
        <v>100</v>
      </c>
      <c r="J5" s="143">
        <v>1.3969907407407408E-2</v>
      </c>
      <c r="K5" s="144">
        <v>10</v>
      </c>
      <c r="L5" s="142">
        <v>20</v>
      </c>
      <c r="M5" s="142">
        <v>30</v>
      </c>
      <c r="N5" s="142">
        <v>40</v>
      </c>
      <c r="O5" s="142">
        <f>SUM(K5:N5)</f>
        <v>100</v>
      </c>
      <c r="P5" s="143">
        <v>1.0763888888888891E-2</v>
      </c>
      <c r="Q5" s="158">
        <f t="shared" ref="Q5:R9" si="0">I5+O5</f>
        <v>200</v>
      </c>
      <c r="R5" s="145">
        <f t="shared" si="0"/>
        <v>2.4733796296296299E-2</v>
      </c>
      <c r="S5" s="65">
        <v>1</v>
      </c>
      <c r="T5" s="42">
        <v>100</v>
      </c>
    </row>
    <row r="6" spans="1:20" ht="23.25" x14ac:dyDescent="0.5">
      <c r="A6" s="67">
        <v>2</v>
      </c>
      <c r="B6" s="62" t="s">
        <v>695</v>
      </c>
      <c r="C6" s="62"/>
      <c r="D6" s="63" t="s">
        <v>684</v>
      </c>
      <c r="E6" s="61">
        <v>10</v>
      </c>
      <c r="F6" s="64">
        <v>20</v>
      </c>
      <c r="G6" s="64">
        <v>30</v>
      </c>
      <c r="H6" s="64">
        <v>40</v>
      </c>
      <c r="I6" s="142">
        <f>SUM(E6:H6)</f>
        <v>100</v>
      </c>
      <c r="J6" s="143">
        <v>1.3495370370370371E-2</v>
      </c>
      <c r="K6" s="144">
        <v>10</v>
      </c>
      <c r="L6" s="142">
        <v>20</v>
      </c>
      <c r="M6" s="142">
        <v>30</v>
      </c>
      <c r="N6" s="142">
        <v>40</v>
      </c>
      <c r="O6" s="142">
        <f>SUM(K6:N6)</f>
        <v>100</v>
      </c>
      <c r="P6" s="143">
        <v>1.2037037037037035E-2</v>
      </c>
      <c r="Q6" s="158">
        <f t="shared" si="0"/>
        <v>200</v>
      </c>
      <c r="R6" s="145">
        <f t="shared" si="0"/>
        <v>2.5532407407407406E-2</v>
      </c>
      <c r="S6" s="67">
        <v>2</v>
      </c>
      <c r="T6" s="42">
        <v>97</v>
      </c>
    </row>
    <row r="7" spans="1:20" ht="23.25" x14ac:dyDescent="0.5">
      <c r="A7" s="67">
        <v>3</v>
      </c>
      <c r="B7" s="68" t="s">
        <v>701</v>
      </c>
      <c r="C7" s="68" t="s">
        <v>702</v>
      </c>
      <c r="D7" s="66" t="s">
        <v>684</v>
      </c>
      <c r="E7" s="61">
        <v>10</v>
      </c>
      <c r="F7" s="64">
        <v>20</v>
      </c>
      <c r="G7" s="64">
        <v>30</v>
      </c>
      <c r="H7" s="64">
        <v>40</v>
      </c>
      <c r="I7" s="142">
        <f>SUM(E7:H7)</f>
        <v>100</v>
      </c>
      <c r="J7" s="143">
        <v>1.2291666666666666E-2</v>
      </c>
      <c r="K7" s="144">
        <v>10</v>
      </c>
      <c r="L7" s="142">
        <v>20</v>
      </c>
      <c r="M7" s="142">
        <v>30</v>
      </c>
      <c r="N7" s="142">
        <v>40</v>
      </c>
      <c r="O7" s="142">
        <f>SUM(K7:N7)</f>
        <v>100</v>
      </c>
      <c r="P7" s="143">
        <v>6.6319444444444446E-3</v>
      </c>
      <c r="Q7" s="158">
        <f t="shared" si="0"/>
        <v>200</v>
      </c>
      <c r="R7" s="145">
        <f t="shared" si="0"/>
        <v>1.892361111111111E-2</v>
      </c>
      <c r="S7" s="67">
        <v>3</v>
      </c>
      <c r="T7" s="42">
        <v>95</v>
      </c>
    </row>
    <row r="8" spans="1:20" ht="23.25" x14ac:dyDescent="0.5">
      <c r="A8" s="67">
        <v>4</v>
      </c>
      <c r="B8" s="62" t="s">
        <v>700</v>
      </c>
      <c r="C8" s="62"/>
      <c r="D8" s="63" t="s">
        <v>684</v>
      </c>
      <c r="E8" s="61">
        <v>10</v>
      </c>
      <c r="F8" s="64">
        <v>20</v>
      </c>
      <c r="G8" s="64">
        <v>30</v>
      </c>
      <c r="H8" s="64">
        <v>40</v>
      </c>
      <c r="I8" s="142">
        <f>SUM(E8:H8)</f>
        <v>100</v>
      </c>
      <c r="J8" s="143">
        <v>1.2615740740740742E-2</v>
      </c>
      <c r="K8" s="144">
        <v>10</v>
      </c>
      <c r="L8" s="142">
        <v>20</v>
      </c>
      <c r="M8" s="142">
        <v>30</v>
      </c>
      <c r="N8" s="142">
        <v>40</v>
      </c>
      <c r="O8" s="142">
        <f>SUM(K8:N8)</f>
        <v>100</v>
      </c>
      <c r="P8" s="143">
        <v>7.4652777777777781E-3</v>
      </c>
      <c r="Q8" s="158">
        <f t="shared" si="0"/>
        <v>200</v>
      </c>
      <c r="R8" s="145">
        <f t="shared" si="0"/>
        <v>2.0081018518518519E-2</v>
      </c>
      <c r="S8" s="67">
        <v>4</v>
      </c>
      <c r="T8" s="42">
        <v>94</v>
      </c>
    </row>
    <row r="9" spans="1:20" ht="24" thickBot="1" x14ac:dyDescent="0.55000000000000004">
      <c r="A9" s="73">
        <v>5</v>
      </c>
      <c r="B9" s="70" t="s">
        <v>698</v>
      </c>
      <c r="C9" s="70" t="s">
        <v>699</v>
      </c>
      <c r="D9" s="71" t="s">
        <v>77</v>
      </c>
      <c r="E9" s="69">
        <v>10</v>
      </c>
      <c r="F9" s="72">
        <v>20</v>
      </c>
      <c r="G9" s="72">
        <v>30</v>
      </c>
      <c r="H9" s="72">
        <v>40</v>
      </c>
      <c r="I9" s="146">
        <f>SUM(E9:H9)</f>
        <v>100</v>
      </c>
      <c r="J9" s="147">
        <v>1.4189814814814815E-2</v>
      </c>
      <c r="K9" s="148">
        <v>10</v>
      </c>
      <c r="L9" s="146">
        <v>20</v>
      </c>
      <c r="M9" s="146">
        <v>30</v>
      </c>
      <c r="N9" s="146">
        <v>40</v>
      </c>
      <c r="O9" s="146">
        <f>SUM(K9:N9)</f>
        <v>100</v>
      </c>
      <c r="P9" s="147">
        <v>1.0219907407407408E-2</v>
      </c>
      <c r="Q9" s="159">
        <f t="shared" si="0"/>
        <v>200</v>
      </c>
      <c r="R9" s="149">
        <f t="shared" si="0"/>
        <v>2.4409722222222222E-2</v>
      </c>
      <c r="S9" s="73">
        <v>5</v>
      </c>
      <c r="T9" s="42">
        <v>93</v>
      </c>
    </row>
    <row r="10" spans="1:20" ht="23.25" x14ac:dyDescent="0.5">
      <c r="A10" s="74">
        <v>6</v>
      </c>
      <c r="B10" s="75" t="s">
        <v>703</v>
      </c>
      <c r="C10" s="75"/>
      <c r="D10" s="76" t="s">
        <v>684</v>
      </c>
      <c r="E10" s="77">
        <v>10</v>
      </c>
      <c r="F10" s="74">
        <v>20</v>
      </c>
      <c r="G10" s="74">
        <v>30</v>
      </c>
      <c r="H10" s="74">
        <v>40</v>
      </c>
      <c r="I10" s="94">
        <f t="shared" ref="I10:I31" si="1">SUM(E10:H10)</f>
        <v>100</v>
      </c>
      <c r="J10" s="150">
        <v>1.1504629629629629E-2</v>
      </c>
      <c r="K10" s="151">
        <v>10</v>
      </c>
      <c r="L10" s="94">
        <v>20</v>
      </c>
      <c r="M10" s="94">
        <v>30</v>
      </c>
      <c r="N10" s="94">
        <v>40</v>
      </c>
      <c r="O10" s="94">
        <f t="shared" ref="O10:O31" si="2">SUM(K10:N10)</f>
        <v>100</v>
      </c>
      <c r="P10" s="150">
        <v>7.3495370370370372E-3</v>
      </c>
      <c r="Q10" s="160">
        <f t="shared" ref="Q10:R31" si="3">I10+O10</f>
        <v>200</v>
      </c>
      <c r="R10" s="152">
        <f t="shared" si="3"/>
        <v>1.8854166666666665E-2</v>
      </c>
      <c r="S10" s="53"/>
      <c r="T10" s="45">
        <v>92</v>
      </c>
    </row>
    <row r="11" spans="1:20" ht="23.25" x14ac:dyDescent="0.5">
      <c r="A11" s="31">
        <v>7</v>
      </c>
      <c r="B11" s="78" t="s">
        <v>704</v>
      </c>
      <c r="C11" s="78" t="s">
        <v>702</v>
      </c>
      <c r="D11" s="79" t="s">
        <v>684</v>
      </c>
      <c r="E11" s="80">
        <v>10</v>
      </c>
      <c r="F11" s="31">
        <v>20</v>
      </c>
      <c r="G11" s="31">
        <v>30</v>
      </c>
      <c r="H11" s="31">
        <v>40</v>
      </c>
      <c r="I11" s="1">
        <f t="shared" si="1"/>
        <v>100</v>
      </c>
      <c r="J11" s="153">
        <v>8.7847222222222233E-3</v>
      </c>
      <c r="K11" s="154">
        <v>10</v>
      </c>
      <c r="L11" s="1">
        <v>20</v>
      </c>
      <c r="M11" s="1">
        <v>30</v>
      </c>
      <c r="N11" s="1">
        <v>40</v>
      </c>
      <c r="O11" s="1">
        <f t="shared" si="2"/>
        <v>100</v>
      </c>
      <c r="P11" s="153">
        <v>5.4050925925925924E-3</v>
      </c>
      <c r="Q11" s="161">
        <f t="shared" si="3"/>
        <v>200</v>
      </c>
      <c r="R11" s="155">
        <f t="shared" si="3"/>
        <v>1.4189814814814815E-2</v>
      </c>
      <c r="S11" s="53"/>
      <c r="T11" s="45">
        <v>91</v>
      </c>
    </row>
    <row r="12" spans="1:20" ht="23.25" x14ac:dyDescent="0.5">
      <c r="A12" s="31">
        <v>8</v>
      </c>
      <c r="B12" s="36" t="s">
        <v>705</v>
      </c>
      <c r="C12" s="36" t="s">
        <v>706</v>
      </c>
      <c r="D12" s="81" t="s">
        <v>684</v>
      </c>
      <c r="E12" s="80">
        <v>10</v>
      </c>
      <c r="F12" s="31">
        <v>20</v>
      </c>
      <c r="G12" s="31">
        <v>30</v>
      </c>
      <c r="H12" s="31">
        <v>40</v>
      </c>
      <c r="I12" s="1">
        <f t="shared" si="1"/>
        <v>100</v>
      </c>
      <c r="J12" s="153">
        <v>3.7962962962962963E-3</v>
      </c>
      <c r="K12" s="154">
        <v>10</v>
      </c>
      <c r="L12" s="1">
        <v>20</v>
      </c>
      <c r="M12" s="1">
        <v>30</v>
      </c>
      <c r="N12" s="1">
        <v>40</v>
      </c>
      <c r="O12" s="1">
        <f t="shared" si="2"/>
        <v>100</v>
      </c>
      <c r="P12" s="153">
        <v>6.0995370370370361E-3</v>
      </c>
      <c r="Q12" s="161">
        <f t="shared" si="3"/>
        <v>200</v>
      </c>
      <c r="R12" s="155">
        <f t="shared" si="3"/>
        <v>9.8958333333333329E-3</v>
      </c>
      <c r="S12" s="53"/>
      <c r="T12" s="45">
        <v>90</v>
      </c>
    </row>
    <row r="13" spans="1:20" ht="23.25" x14ac:dyDescent="0.5">
      <c r="A13" s="31">
        <v>9</v>
      </c>
      <c r="B13" s="36" t="s">
        <v>707</v>
      </c>
      <c r="C13" s="36"/>
      <c r="D13" s="81"/>
      <c r="E13" s="80">
        <v>10</v>
      </c>
      <c r="F13" s="31">
        <v>20</v>
      </c>
      <c r="G13" s="31">
        <v>30</v>
      </c>
      <c r="H13" s="31">
        <v>40</v>
      </c>
      <c r="I13" s="1">
        <f t="shared" si="1"/>
        <v>100</v>
      </c>
      <c r="J13" s="153">
        <v>1.1863425925925925E-2</v>
      </c>
      <c r="K13" s="154">
        <v>10</v>
      </c>
      <c r="L13" s="1">
        <v>0</v>
      </c>
      <c r="M13" s="1">
        <v>30</v>
      </c>
      <c r="N13" s="1">
        <v>40</v>
      </c>
      <c r="O13" s="1">
        <f t="shared" si="2"/>
        <v>80</v>
      </c>
      <c r="P13" s="153">
        <v>6.8171296296296287E-3</v>
      </c>
      <c r="Q13" s="161">
        <f t="shared" si="3"/>
        <v>180</v>
      </c>
      <c r="R13" s="155">
        <f t="shared" si="3"/>
        <v>1.8680555555555554E-2</v>
      </c>
      <c r="S13" s="53"/>
      <c r="T13" s="45">
        <v>89</v>
      </c>
    </row>
    <row r="14" spans="1:20" ht="23.25" x14ac:dyDescent="0.5">
      <c r="A14" s="31">
        <v>10</v>
      </c>
      <c r="B14" s="78" t="s">
        <v>708</v>
      </c>
      <c r="C14" s="78" t="s">
        <v>441</v>
      </c>
      <c r="D14" s="81" t="s">
        <v>442</v>
      </c>
      <c r="E14" s="80">
        <v>10</v>
      </c>
      <c r="F14" s="31">
        <v>20</v>
      </c>
      <c r="G14" s="31">
        <v>30</v>
      </c>
      <c r="H14" s="31">
        <v>40</v>
      </c>
      <c r="I14" s="1">
        <f t="shared" si="1"/>
        <v>100</v>
      </c>
      <c r="J14" s="153">
        <v>1.4004629629629631E-2</v>
      </c>
      <c r="K14" s="154">
        <v>10</v>
      </c>
      <c r="L14" s="1">
        <v>20</v>
      </c>
      <c r="M14" s="1">
        <v>30</v>
      </c>
      <c r="N14" s="1">
        <v>0</v>
      </c>
      <c r="O14" s="1">
        <f t="shared" si="2"/>
        <v>60</v>
      </c>
      <c r="P14" s="153">
        <v>8.1018518518518516E-4</v>
      </c>
      <c r="Q14" s="161">
        <f t="shared" si="3"/>
        <v>160</v>
      </c>
      <c r="R14" s="155">
        <f t="shared" si="3"/>
        <v>1.4814814814814815E-2</v>
      </c>
      <c r="S14" s="53"/>
      <c r="T14" s="45">
        <v>88</v>
      </c>
    </row>
    <row r="15" spans="1:20" ht="23.25" x14ac:dyDescent="0.5">
      <c r="A15" s="31">
        <v>11</v>
      </c>
      <c r="B15" s="78" t="s">
        <v>709</v>
      </c>
      <c r="C15" s="78" t="s">
        <v>441</v>
      </c>
      <c r="D15" s="79" t="s">
        <v>442</v>
      </c>
      <c r="E15" s="80">
        <v>10</v>
      </c>
      <c r="F15" s="31">
        <v>20</v>
      </c>
      <c r="G15" s="31">
        <v>30</v>
      </c>
      <c r="H15" s="31">
        <v>40</v>
      </c>
      <c r="I15" s="1">
        <f t="shared" si="1"/>
        <v>100</v>
      </c>
      <c r="J15" s="153">
        <v>1.2719907407407407E-2</v>
      </c>
      <c r="K15" s="154">
        <v>10</v>
      </c>
      <c r="L15" s="1">
        <v>20</v>
      </c>
      <c r="M15" s="1">
        <v>30</v>
      </c>
      <c r="N15" s="1">
        <v>0</v>
      </c>
      <c r="O15" s="1">
        <f t="shared" si="2"/>
        <v>60</v>
      </c>
      <c r="P15" s="153">
        <v>0</v>
      </c>
      <c r="Q15" s="161">
        <f t="shared" si="3"/>
        <v>160</v>
      </c>
      <c r="R15" s="155">
        <f t="shared" si="3"/>
        <v>1.2719907407407407E-2</v>
      </c>
      <c r="S15" s="53"/>
      <c r="T15" s="45">
        <v>87</v>
      </c>
    </row>
    <row r="16" spans="1:20" ht="23.25" x14ac:dyDescent="0.5">
      <c r="A16" s="31">
        <v>12</v>
      </c>
      <c r="B16" s="78" t="s">
        <v>710</v>
      </c>
      <c r="C16" s="78" t="s">
        <v>711</v>
      </c>
      <c r="D16" s="79" t="s">
        <v>712</v>
      </c>
      <c r="E16" s="80">
        <v>10</v>
      </c>
      <c r="F16" s="31">
        <v>20</v>
      </c>
      <c r="G16" s="31">
        <v>30</v>
      </c>
      <c r="H16" s="31">
        <v>40</v>
      </c>
      <c r="I16" s="1">
        <f t="shared" si="1"/>
        <v>100</v>
      </c>
      <c r="J16" s="153">
        <v>1.1967592592592592E-2</v>
      </c>
      <c r="K16" s="154">
        <v>10</v>
      </c>
      <c r="L16" s="1">
        <v>20</v>
      </c>
      <c r="M16" s="1">
        <v>30</v>
      </c>
      <c r="N16" s="1">
        <v>0</v>
      </c>
      <c r="O16" s="1">
        <f t="shared" si="2"/>
        <v>60</v>
      </c>
      <c r="P16" s="153">
        <v>0</v>
      </c>
      <c r="Q16" s="161">
        <f t="shared" si="3"/>
        <v>160</v>
      </c>
      <c r="R16" s="155">
        <f t="shared" si="3"/>
        <v>1.1967592592592592E-2</v>
      </c>
      <c r="S16" s="53"/>
      <c r="T16" s="46">
        <v>87</v>
      </c>
    </row>
    <row r="17" spans="1:20" ht="23.25" x14ac:dyDescent="0.5">
      <c r="A17" s="31">
        <v>13</v>
      </c>
      <c r="B17" s="82" t="s">
        <v>713</v>
      </c>
      <c r="C17" s="82" t="s">
        <v>702</v>
      </c>
      <c r="D17" s="79" t="s">
        <v>684</v>
      </c>
      <c r="E17" s="80">
        <v>10</v>
      </c>
      <c r="F17" s="31">
        <v>20</v>
      </c>
      <c r="G17" s="31">
        <v>30</v>
      </c>
      <c r="H17" s="31">
        <v>40</v>
      </c>
      <c r="I17" s="1">
        <f t="shared" si="1"/>
        <v>100</v>
      </c>
      <c r="J17" s="153">
        <v>8.4953703703703701E-3</v>
      </c>
      <c r="K17" s="154">
        <v>10</v>
      </c>
      <c r="L17" s="1">
        <v>20</v>
      </c>
      <c r="M17" s="1">
        <v>30</v>
      </c>
      <c r="N17" s="1">
        <v>0</v>
      </c>
      <c r="O17" s="1">
        <f t="shared" si="2"/>
        <v>60</v>
      </c>
      <c r="P17" s="153">
        <v>9.2592592592592585E-4</v>
      </c>
      <c r="Q17" s="161">
        <f t="shared" si="3"/>
        <v>160</v>
      </c>
      <c r="R17" s="155">
        <f t="shared" si="3"/>
        <v>9.4212962962962957E-3</v>
      </c>
      <c r="S17" s="53"/>
      <c r="T17" s="46">
        <v>87</v>
      </c>
    </row>
    <row r="18" spans="1:20" ht="23.25" x14ac:dyDescent="0.5">
      <c r="A18" s="31">
        <v>14</v>
      </c>
      <c r="B18" s="83" t="s">
        <v>714</v>
      </c>
      <c r="C18" s="84" t="s">
        <v>715</v>
      </c>
      <c r="D18" s="85" t="s">
        <v>684</v>
      </c>
      <c r="E18" s="86">
        <v>10</v>
      </c>
      <c r="F18" s="17">
        <v>20</v>
      </c>
      <c r="G18" s="17">
        <v>30</v>
      </c>
      <c r="H18" s="17">
        <v>40</v>
      </c>
      <c r="I18" s="7">
        <f t="shared" si="1"/>
        <v>100</v>
      </c>
      <c r="J18" s="156">
        <v>8.4490740740740741E-3</v>
      </c>
      <c r="K18" s="157">
        <v>10</v>
      </c>
      <c r="L18" s="7">
        <v>20</v>
      </c>
      <c r="M18" s="7">
        <v>30</v>
      </c>
      <c r="N18" s="7">
        <v>0</v>
      </c>
      <c r="O18" s="7">
        <f t="shared" si="2"/>
        <v>60</v>
      </c>
      <c r="P18" s="156">
        <v>0</v>
      </c>
      <c r="Q18" s="162">
        <f t="shared" si="3"/>
        <v>160</v>
      </c>
      <c r="R18" s="155">
        <f t="shared" si="3"/>
        <v>8.4490740740740741E-3</v>
      </c>
      <c r="S18" s="53"/>
      <c r="T18" s="46">
        <v>87</v>
      </c>
    </row>
    <row r="19" spans="1:20" ht="23.25" x14ac:dyDescent="0.5">
      <c r="A19" s="31">
        <v>15</v>
      </c>
      <c r="B19" s="82" t="s">
        <v>716</v>
      </c>
      <c r="C19" s="82" t="s">
        <v>702</v>
      </c>
      <c r="D19" s="79" t="s">
        <v>684</v>
      </c>
      <c r="E19" s="80">
        <v>10</v>
      </c>
      <c r="F19" s="31">
        <v>20</v>
      </c>
      <c r="G19" s="31">
        <v>30</v>
      </c>
      <c r="H19" s="31">
        <v>40</v>
      </c>
      <c r="I19" s="1">
        <f t="shared" si="1"/>
        <v>100</v>
      </c>
      <c r="J19" s="153">
        <v>3.8078703703703707E-3</v>
      </c>
      <c r="K19" s="154">
        <v>10</v>
      </c>
      <c r="L19" s="1">
        <v>20</v>
      </c>
      <c r="M19" s="1">
        <v>30</v>
      </c>
      <c r="N19" s="1">
        <v>0</v>
      </c>
      <c r="O19" s="1">
        <f t="shared" si="2"/>
        <v>60</v>
      </c>
      <c r="P19" s="153">
        <v>0</v>
      </c>
      <c r="Q19" s="161">
        <f t="shared" si="3"/>
        <v>160</v>
      </c>
      <c r="R19" s="155">
        <f t="shared" si="3"/>
        <v>3.8078703703703707E-3</v>
      </c>
      <c r="S19" s="53"/>
      <c r="T19" s="45">
        <v>87</v>
      </c>
    </row>
    <row r="20" spans="1:20" ht="23.25" x14ac:dyDescent="0.5">
      <c r="A20" s="31">
        <v>16</v>
      </c>
      <c r="B20" s="36" t="s">
        <v>717</v>
      </c>
      <c r="C20" s="36" t="s">
        <v>715</v>
      </c>
      <c r="D20" s="79" t="s">
        <v>684</v>
      </c>
      <c r="E20" s="80">
        <v>10</v>
      </c>
      <c r="F20" s="31">
        <v>20</v>
      </c>
      <c r="G20" s="31">
        <v>30</v>
      </c>
      <c r="H20" s="31">
        <v>0</v>
      </c>
      <c r="I20" s="1">
        <f t="shared" si="1"/>
        <v>60</v>
      </c>
      <c r="J20" s="153">
        <v>6.7129629629629625E-4</v>
      </c>
      <c r="K20" s="154">
        <v>10</v>
      </c>
      <c r="L20" s="1">
        <v>20</v>
      </c>
      <c r="M20" s="1">
        <v>30</v>
      </c>
      <c r="N20" s="1">
        <v>0</v>
      </c>
      <c r="O20" s="1">
        <f t="shared" si="2"/>
        <v>60</v>
      </c>
      <c r="P20" s="153">
        <v>0</v>
      </c>
      <c r="Q20" s="161">
        <f t="shared" si="3"/>
        <v>120</v>
      </c>
      <c r="R20" s="155">
        <f t="shared" si="3"/>
        <v>6.7129629629629625E-4</v>
      </c>
      <c r="S20" s="53"/>
      <c r="T20" s="45">
        <v>86</v>
      </c>
    </row>
    <row r="21" spans="1:20" ht="23.25" x14ac:dyDescent="0.5">
      <c r="A21" s="189">
        <v>17</v>
      </c>
      <c r="B21" s="78" t="s">
        <v>718</v>
      </c>
      <c r="C21" s="78" t="s">
        <v>719</v>
      </c>
      <c r="D21" s="79" t="s">
        <v>408</v>
      </c>
      <c r="E21" s="80">
        <v>10</v>
      </c>
      <c r="F21" s="31">
        <v>20</v>
      </c>
      <c r="G21" s="31">
        <v>30</v>
      </c>
      <c r="H21" s="31">
        <v>0</v>
      </c>
      <c r="I21" s="1">
        <f t="shared" si="1"/>
        <v>60</v>
      </c>
      <c r="J21" s="153">
        <v>0</v>
      </c>
      <c r="K21" s="154">
        <v>10</v>
      </c>
      <c r="L21" s="1">
        <v>20</v>
      </c>
      <c r="M21" s="1">
        <v>30</v>
      </c>
      <c r="N21" s="1">
        <v>0</v>
      </c>
      <c r="O21" s="1">
        <f t="shared" si="2"/>
        <v>60</v>
      </c>
      <c r="P21" s="153">
        <v>0</v>
      </c>
      <c r="Q21" s="161">
        <f t="shared" si="3"/>
        <v>120</v>
      </c>
      <c r="R21" s="155">
        <f t="shared" si="3"/>
        <v>0</v>
      </c>
      <c r="S21" s="53"/>
      <c r="T21" s="45">
        <v>86</v>
      </c>
    </row>
    <row r="22" spans="1:20" ht="23.25" x14ac:dyDescent="0.5">
      <c r="A22" s="190"/>
      <c r="B22" s="78" t="s">
        <v>720</v>
      </c>
      <c r="C22" s="78" t="s">
        <v>721</v>
      </c>
      <c r="D22" s="79" t="s">
        <v>79</v>
      </c>
      <c r="E22" s="80">
        <v>10</v>
      </c>
      <c r="F22" s="31">
        <v>20</v>
      </c>
      <c r="G22" s="31">
        <v>30</v>
      </c>
      <c r="H22" s="31">
        <v>0</v>
      </c>
      <c r="I22" s="1">
        <f t="shared" si="1"/>
        <v>60</v>
      </c>
      <c r="J22" s="153">
        <v>0</v>
      </c>
      <c r="K22" s="154">
        <v>10</v>
      </c>
      <c r="L22" s="1">
        <v>20</v>
      </c>
      <c r="M22" s="1">
        <v>30</v>
      </c>
      <c r="N22" s="1">
        <v>0</v>
      </c>
      <c r="O22" s="1">
        <f t="shared" si="2"/>
        <v>60</v>
      </c>
      <c r="P22" s="153">
        <v>0</v>
      </c>
      <c r="Q22" s="161">
        <f t="shared" si="3"/>
        <v>120</v>
      </c>
      <c r="R22" s="155">
        <f t="shared" si="3"/>
        <v>0</v>
      </c>
      <c r="S22" s="53"/>
      <c r="T22" s="45">
        <v>86</v>
      </c>
    </row>
    <row r="23" spans="1:20" ht="23.25" x14ac:dyDescent="0.5">
      <c r="A23" s="31">
        <v>19</v>
      </c>
      <c r="B23" s="78" t="s">
        <v>722</v>
      </c>
      <c r="C23" s="78" t="s">
        <v>702</v>
      </c>
      <c r="D23" s="79" t="s">
        <v>684</v>
      </c>
      <c r="E23" s="80">
        <v>10</v>
      </c>
      <c r="F23" s="31">
        <v>20</v>
      </c>
      <c r="G23" s="31">
        <v>30</v>
      </c>
      <c r="H23" s="31">
        <v>0</v>
      </c>
      <c r="I23" s="1">
        <f t="shared" si="1"/>
        <v>60</v>
      </c>
      <c r="J23" s="153">
        <v>0</v>
      </c>
      <c r="K23" s="154">
        <v>10</v>
      </c>
      <c r="L23" s="1">
        <v>0</v>
      </c>
      <c r="M23" s="1">
        <v>30</v>
      </c>
      <c r="N23" s="1">
        <v>0</v>
      </c>
      <c r="O23" s="1">
        <f t="shared" si="2"/>
        <v>40</v>
      </c>
      <c r="P23" s="153">
        <v>0</v>
      </c>
      <c r="Q23" s="161">
        <f t="shared" si="3"/>
        <v>100</v>
      </c>
      <c r="R23" s="155">
        <f t="shared" si="3"/>
        <v>0</v>
      </c>
      <c r="S23" s="53"/>
      <c r="T23" s="45">
        <v>86</v>
      </c>
    </row>
    <row r="24" spans="1:20" ht="23.25" x14ac:dyDescent="0.5">
      <c r="A24" s="31">
        <v>20</v>
      </c>
      <c r="B24" s="36" t="s">
        <v>723</v>
      </c>
      <c r="C24" s="36" t="s">
        <v>683</v>
      </c>
      <c r="D24" s="79" t="s">
        <v>684</v>
      </c>
      <c r="E24" s="80">
        <v>10</v>
      </c>
      <c r="F24" s="31">
        <v>20</v>
      </c>
      <c r="G24" s="31">
        <v>0</v>
      </c>
      <c r="H24" s="31">
        <v>0</v>
      </c>
      <c r="I24" s="1">
        <f t="shared" si="1"/>
        <v>30</v>
      </c>
      <c r="J24" s="153">
        <v>0</v>
      </c>
      <c r="K24" s="154">
        <v>10</v>
      </c>
      <c r="L24" s="1">
        <v>20</v>
      </c>
      <c r="M24" s="1">
        <v>30</v>
      </c>
      <c r="N24" s="1">
        <v>0</v>
      </c>
      <c r="O24" s="1">
        <f t="shared" si="2"/>
        <v>60</v>
      </c>
      <c r="P24" s="153">
        <v>0</v>
      </c>
      <c r="Q24" s="161">
        <f t="shared" si="3"/>
        <v>90</v>
      </c>
      <c r="R24" s="155">
        <f t="shared" si="3"/>
        <v>0</v>
      </c>
      <c r="S24" s="53"/>
      <c r="T24" s="45">
        <v>86</v>
      </c>
    </row>
    <row r="25" spans="1:20" ht="23.25" x14ac:dyDescent="0.5">
      <c r="A25" s="31">
        <v>21</v>
      </c>
      <c r="B25" s="36" t="s">
        <v>724</v>
      </c>
      <c r="C25" s="36" t="s">
        <v>441</v>
      </c>
      <c r="D25" s="81" t="s">
        <v>442</v>
      </c>
      <c r="E25" s="80">
        <v>10</v>
      </c>
      <c r="F25" s="31">
        <v>0</v>
      </c>
      <c r="G25" s="31">
        <v>0</v>
      </c>
      <c r="H25" s="31">
        <v>0</v>
      </c>
      <c r="I25" s="1">
        <f t="shared" si="1"/>
        <v>10</v>
      </c>
      <c r="J25" s="153">
        <v>5.3587962962962964E-3</v>
      </c>
      <c r="K25" s="154">
        <v>10</v>
      </c>
      <c r="L25" s="1">
        <v>0</v>
      </c>
      <c r="M25" s="1">
        <v>30</v>
      </c>
      <c r="N25" s="1">
        <v>0</v>
      </c>
      <c r="O25" s="1">
        <f t="shared" si="2"/>
        <v>40</v>
      </c>
      <c r="P25" s="153">
        <v>0</v>
      </c>
      <c r="Q25" s="161">
        <f t="shared" si="3"/>
        <v>50</v>
      </c>
      <c r="R25" s="155">
        <f t="shared" si="3"/>
        <v>5.3587962962962964E-3</v>
      </c>
      <c r="S25" s="53"/>
      <c r="T25" s="45">
        <v>85</v>
      </c>
    </row>
    <row r="26" spans="1:20" ht="23.25" x14ac:dyDescent="0.5">
      <c r="A26" s="189">
        <v>22</v>
      </c>
      <c r="B26" s="78" t="s">
        <v>725</v>
      </c>
      <c r="C26" s="78" t="s">
        <v>721</v>
      </c>
      <c r="D26" s="81" t="s">
        <v>79</v>
      </c>
      <c r="E26" s="80">
        <v>10</v>
      </c>
      <c r="F26" s="31">
        <v>0</v>
      </c>
      <c r="G26" s="31">
        <v>0</v>
      </c>
      <c r="H26" s="31">
        <v>0</v>
      </c>
      <c r="I26" s="1">
        <f t="shared" si="1"/>
        <v>10</v>
      </c>
      <c r="J26" s="153">
        <v>0</v>
      </c>
      <c r="K26" s="154">
        <v>10</v>
      </c>
      <c r="L26" s="1">
        <v>0</v>
      </c>
      <c r="M26" s="1">
        <v>30</v>
      </c>
      <c r="N26" s="1">
        <v>0</v>
      </c>
      <c r="O26" s="1">
        <f t="shared" si="2"/>
        <v>40</v>
      </c>
      <c r="P26" s="153">
        <v>0</v>
      </c>
      <c r="Q26" s="161">
        <f t="shared" si="3"/>
        <v>50</v>
      </c>
      <c r="R26" s="155">
        <f t="shared" si="3"/>
        <v>0</v>
      </c>
      <c r="S26" s="53"/>
      <c r="T26" s="45">
        <v>85</v>
      </c>
    </row>
    <row r="27" spans="1:20" ht="23.25" x14ac:dyDescent="0.5">
      <c r="A27" s="190"/>
      <c r="B27" s="78" t="s">
        <v>726</v>
      </c>
      <c r="C27" s="78" t="s">
        <v>721</v>
      </c>
      <c r="D27" s="79" t="s">
        <v>79</v>
      </c>
      <c r="E27" s="80">
        <v>10</v>
      </c>
      <c r="F27" s="31">
        <v>0</v>
      </c>
      <c r="G27" s="31">
        <v>0</v>
      </c>
      <c r="H27" s="31">
        <v>0</v>
      </c>
      <c r="I27" s="1">
        <f t="shared" si="1"/>
        <v>10</v>
      </c>
      <c r="J27" s="153">
        <v>0</v>
      </c>
      <c r="K27" s="154">
        <v>10</v>
      </c>
      <c r="L27" s="1">
        <v>0</v>
      </c>
      <c r="M27" s="1">
        <v>30</v>
      </c>
      <c r="N27" s="1">
        <v>0</v>
      </c>
      <c r="O27" s="1">
        <f t="shared" si="2"/>
        <v>40</v>
      </c>
      <c r="P27" s="153">
        <v>0</v>
      </c>
      <c r="Q27" s="161">
        <f t="shared" si="3"/>
        <v>50</v>
      </c>
      <c r="R27" s="155">
        <f t="shared" si="3"/>
        <v>0</v>
      </c>
      <c r="S27" s="53"/>
      <c r="T27" s="45">
        <v>85</v>
      </c>
    </row>
    <row r="28" spans="1:20" ht="23.25" x14ac:dyDescent="0.5">
      <c r="A28" s="31">
        <v>24</v>
      </c>
      <c r="B28" s="36" t="s">
        <v>727</v>
      </c>
      <c r="C28" s="36" t="s">
        <v>728</v>
      </c>
      <c r="D28" s="81" t="s">
        <v>684</v>
      </c>
      <c r="E28" s="80">
        <v>10</v>
      </c>
      <c r="F28" s="31">
        <v>20</v>
      </c>
      <c r="G28" s="31">
        <v>0</v>
      </c>
      <c r="H28" s="31">
        <v>0</v>
      </c>
      <c r="I28" s="1">
        <f t="shared" si="1"/>
        <v>30</v>
      </c>
      <c r="J28" s="153">
        <v>2.5462962962962961E-3</v>
      </c>
      <c r="K28" s="154">
        <v>10</v>
      </c>
      <c r="L28" s="1">
        <v>0</v>
      </c>
      <c r="M28" s="1">
        <v>0</v>
      </c>
      <c r="N28" s="1">
        <v>0</v>
      </c>
      <c r="O28" s="1">
        <f t="shared" si="2"/>
        <v>10</v>
      </c>
      <c r="P28" s="153">
        <v>0</v>
      </c>
      <c r="Q28" s="161">
        <f t="shared" si="3"/>
        <v>40</v>
      </c>
      <c r="R28" s="155">
        <f t="shared" si="3"/>
        <v>2.5462962962962961E-3</v>
      </c>
      <c r="S28" s="53"/>
      <c r="T28" s="45">
        <v>85</v>
      </c>
    </row>
    <row r="29" spans="1:20" ht="23.25" x14ac:dyDescent="0.5">
      <c r="A29" s="31">
        <v>25</v>
      </c>
      <c r="B29" s="36" t="s">
        <v>729</v>
      </c>
      <c r="C29" s="36" t="s">
        <v>706</v>
      </c>
      <c r="D29" s="81" t="s">
        <v>186</v>
      </c>
      <c r="E29" s="80">
        <v>10</v>
      </c>
      <c r="F29" s="31">
        <v>20</v>
      </c>
      <c r="G29" s="31">
        <v>0</v>
      </c>
      <c r="H29" s="31">
        <v>0</v>
      </c>
      <c r="I29" s="1">
        <f t="shared" si="1"/>
        <v>30</v>
      </c>
      <c r="J29" s="153">
        <v>0</v>
      </c>
      <c r="K29" s="154">
        <v>10</v>
      </c>
      <c r="L29" s="1">
        <v>0</v>
      </c>
      <c r="M29" s="1">
        <v>0</v>
      </c>
      <c r="N29" s="1">
        <v>0</v>
      </c>
      <c r="O29" s="1">
        <f t="shared" si="2"/>
        <v>10</v>
      </c>
      <c r="P29" s="153">
        <v>0</v>
      </c>
      <c r="Q29" s="161">
        <f t="shared" si="3"/>
        <v>40</v>
      </c>
      <c r="R29" s="155">
        <f t="shared" si="3"/>
        <v>0</v>
      </c>
      <c r="S29" s="53"/>
      <c r="T29" s="45">
        <v>85</v>
      </c>
    </row>
    <row r="30" spans="1:20" ht="23.25" x14ac:dyDescent="0.5">
      <c r="A30" s="31">
        <v>26</v>
      </c>
      <c r="B30" s="36" t="s">
        <v>730</v>
      </c>
      <c r="C30" s="36" t="s">
        <v>731</v>
      </c>
      <c r="D30" s="81" t="s">
        <v>108</v>
      </c>
      <c r="E30" s="80">
        <v>10</v>
      </c>
      <c r="F30" s="31">
        <v>0</v>
      </c>
      <c r="G30" s="31">
        <v>0</v>
      </c>
      <c r="H30" s="31">
        <v>0</v>
      </c>
      <c r="I30" s="1">
        <f t="shared" si="1"/>
        <v>10</v>
      </c>
      <c r="J30" s="153">
        <v>0</v>
      </c>
      <c r="K30" s="154">
        <v>10</v>
      </c>
      <c r="L30" s="1">
        <v>0</v>
      </c>
      <c r="M30" s="1">
        <v>0</v>
      </c>
      <c r="N30" s="1">
        <v>0</v>
      </c>
      <c r="O30" s="1">
        <f t="shared" si="2"/>
        <v>10</v>
      </c>
      <c r="P30" s="153">
        <v>0</v>
      </c>
      <c r="Q30" s="161">
        <f t="shared" si="3"/>
        <v>20</v>
      </c>
      <c r="R30" s="155">
        <f t="shared" si="3"/>
        <v>0</v>
      </c>
      <c r="S30" s="53"/>
      <c r="T30" s="45">
        <v>84</v>
      </c>
    </row>
    <row r="31" spans="1:20" ht="23.25" x14ac:dyDescent="0.5">
      <c r="A31" s="31">
        <v>27</v>
      </c>
      <c r="B31" s="36" t="s">
        <v>732</v>
      </c>
      <c r="C31" s="36" t="s">
        <v>721</v>
      </c>
      <c r="D31" s="81" t="s">
        <v>79</v>
      </c>
      <c r="E31" s="80">
        <v>0</v>
      </c>
      <c r="F31" s="31">
        <v>0</v>
      </c>
      <c r="G31" s="31">
        <v>0</v>
      </c>
      <c r="H31" s="31">
        <v>0</v>
      </c>
      <c r="I31" s="1">
        <f t="shared" si="1"/>
        <v>0</v>
      </c>
      <c r="J31" s="153">
        <v>0</v>
      </c>
      <c r="K31" s="154">
        <v>0</v>
      </c>
      <c r="L31" s="1">
        <v>0</v>
      </c>
      <c r="M31" s="1">
        <v>0</v>
      </c>
      <c r="N31" s="1">
        <v>0</v>
      </c>
      <c r="O31" s="1">
        <f t="shared" si="2"/>
        <v>0</v>
      </c>
      <c r="P31" s="153">
        <v>0</v>
      </c>
      <c r="Q31" s="161">
        <f t="shared" si="3"/>
        <v>0</v>
      </c>
      <c r="R31" s="155">
        <f t="shared" si="3"/>
        <v>0</v>
      </c>
      <c r="S31" s="53"/>
      <c r="T31" s="45">
        <v>84</v>
      </c>
    </row>
    <row r="32" spans="1:20" x14ac:dyDescent="0.2">
      <c r="I32" s="140"/>
      <c r="J32" s="140"/>
      <c r="K32" s="140"/>
      <c r="L32" s="140"/>
      <c r="M32" s="140"/>
      <c r="N32" s="140"/>
      <c r="O32" s="140"/>
      <c r="P32" s="140"/>
      <c r="Q32" s="140"/>
      <c r="R32" s="140"/>
    </row>
    <row r="33" spans="9:18" x14ac:dyDescent="0.2">
      <c r="I33" s="140"/>
      <c r="J33" s="140"/>
      <c r="K33" s="140"/>
      <c r="L33" s="140"/>
      <c r="M33" s="140"/>
      <c r="N33" s="140"/>
      <c r="O33" s="140"/>
      <c r="P33" s="140"/>
      <c r="Q33" s="140"/>
      <c r="R33" s="140"/>
    </row>
    <row r="34" spans="9:18" x14ac:dyDescent="0.2">
      <c r="I34" s="140"/>
      <c r="J34" s="140"/>
      <c r="K34" s="140"/>
      <c r="L34" s="140"/>
      <c r="M34" s="140"/>
      <c r="N34" s="140"/>
      <c r="O34" s="140"/>
      <c r="P34" s="140"/>
      <c r="Q34" s="140"/>
      <c r="R34" s="140"/>
    </row>
  </sheetData>
  <sortState ref="A5:R9">
    <sortCondition ref="A5:A9"/>
  </sortState>
  <mergeCells count="5">
    <mergeCell ref="A1:K1"/>
    <mergeCell ref="A2:K2"/>
    <mergeCell ref="A3:K3"/>
    <mergeCell ref="A21:A22"/>
    <mergeCell ref="A26:A27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CW P.6</vt:lpstr>
      <vt:lpstr>CW M.3</vt:lpstr>
      <vt:lpstr>CW M.6</vt:lpstr>
      <vt:lpstr>CW OPEN</vt:lpstr>
      <vt:lpstr>AM P.6</vt:lpstr>
      <vt:lpstr>AM M.3</vt:lpstr>
      <vt:lpstr>AM OPEN</vt:lpstr>
      <vt:lpstr>KK P.6</vt:lpstr>
      <vt:lpstr>KK M.3</vt:lpstr>
      <vt:lpstr>KK OPEN</vt:lpstr>
      <vt:lpstr>SU P.6</vt:lpstr>
      <vt:lpstr>SU ประถม</vt:lpstr>
      <vt:lpstr>SU มัธยม</vt:lpstr>
      <vt:lpstr>'SU ประถม'!Print_Area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Windows User</cp:lastModifiedBy>
  <cp:lastPrinted>2017-06-24T10:46:04Z</cp:lastPrinted>
  <dcterms:created xsi:type="dcterms:W3CDTF">2016-07-05T02:37:34Z</dcterms:created>
  <dcterms:modified xsi:type="dcterms:W3CDTF">2019-04-23T08:11:04Z</dcterms:modified>
</cp:coreProperties>
</file>