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5795" windowHeight="8670" tabRatio="672"/>
  </bookViews>
  <sheets>
    <sheet name="CW ป.1-2" sheetId="31" r:id="rId1"/>
    <sheet name="CW ประถม" sheetId="1" r:id="rId2"/>
    <sheet name="CW ม.ต้น" sheetId="2" r:id="rId3"/>
    <sheet name="CW ม.ปลาย" sheetId="3" r:id="rId4"/>
    <sheet name="AM ป.1-2" sheetId="32" r:id="rId5"/>
    <sheet name="AM ประถม" sheetId="4" r:id="rId6"/>
    <sheet name="AM ม.ต้น" sheetId="5" r:id="rId7"/>
    <sheet name="AM ม.ปลาย" sheetId="6" r:id="rId8"/>
    <sheet name="KK ประถม" sheetId="7" r:id="rId9"/>
    <sheet name="KK ม.ต้น" sheetId="8" r:id="rId10"/>
    <sheet name="KK ม.ปลาย" sheetId="9" r:id="rId11"/>
    <sheet name="SU ประถม" sheetId="10" r:id="rId12"/>
    <sheet name="SU ม.ต้น" sheetId="11" r:id="rId13"/>
    <sheet name="SU ม.ปลาย" sheetId="30" r:id="rId14"/>
    <sheet name="IQ ประถม" sheetId="33" r:id="rId15"/>
    <sheet name="IQ ม.ต้น " sheetId="34" r:id="rId16"/>
    <sheet name="IQ ม.ปลาย " sheetId="35" r:id="rId17"/>
  </sheets>
  <externalReferences>
    <externalReference r:id="rId18"/>
  </externalReferences>
  <definedNames>
    <definedName name="_xlnm.Print_Area" localSheetId="5">'AM ประถม'!$A$1:$H$29</definedName>
    <definedName name="_xlnm.Print_Area" localSheetId="8">'KK ประถม'!$A$1:$H$16</definedName>
    <definedName name="_xlnm.Print_Area" localSheetId="9">'KK ม.ต้น'!$A$1:$H$21</definedName>
  </definedNames>
  <calcPr calcId="145621"/>
</workbook>
</file>

<file path=xl/calcChain.xml><?xml version="1.0" encoding="utf-8"?>
<calcChain xmlns="http://schemas.openxmlformats.org/spreadsheetml/2006/main">
  <c r="I16" i="35" l="1"/>
  <c r="I15" i="35"/>
  <c r="I14" i="35"/>
  <c r="I13" i="35"/>
  <c r="I12" i="35"/>
  <c r="I11" i="35"/>
  <c r="I10" i="35"/>
  <c r="I9" i="35"/>
  <c r="I8" i="35"/>
  <c r="I7" i="35"/>
  <c r="I6" i="35"/>
  <c r="I5" i="35"/>
  <c r="I17" i="34"/>
  <c r="I16" i="34"/>
  <c r="I15" i="34"/>
  <c r="I14" i="34"/>
  <c r="I13" i="34"/>
  <c r="I12" i="34"/>
  <c r="I11" i="34"/>
  <c r="I10" i="34"/>
  <c r="I9" i="34"/>
  <c r="I8" i="34"/>
  <c r="I7" i="34"/>
  <c r="I6" i="34"/>
  <c r="I5" i="34"/>
  <c r="I24" i="33"/>
  <c r="I23" i="33"/>
  <c r="I22" i="33"/>
  <c r="I21" i="33"/>
  <c r="I20" i="33"/>
  <c r="I19" i="33"/>
  <c r="I18" i="33"/>
  <c r="I17" i="33"/>
  <c r="I16" i="33"/>
  <c r="I15" i="33"/>
  <c r="I14" i="33"/>
  <c r="I13" i="33"/>
  <c r="I12" i="33"/>
  <c r="I11" i="33"/>
  <c r="I10" i="33"/>
  <c r="I9" i="33"/>
  <c r="I8" i="33"/>
  <c r="I7" i="33"/>
  <c r="I6" i="33"/>
  <c r="I5" i="33"/>
  <c r="I74" i="30"/>
  <c r="L74" i="30" s="1"/>
  <c r="M74" i="30" s="1"/>
  <c r="I73" i="30"/>
  <c r="L73" i="30" s="1"/>
  <c r="M73" i="30" s="1"/>
  <c r="I72" i="30"/>
  <c r="L72" i="30" s="1"/>
  <c r="M72" i="30" s="1"/>
  <c r="I71" i="30"/>
  <c r="L71" i="30" s="1"/>
  <c r="M71" i="30" s="1"/>
  <c r="L70" i="30"/>
  <c r="M70" i="30" s="1"/>
  <c r="I70" i="30"/>
  <c r="I69" i="30"/>
  <c r="L69" i="30" s="1"/>
  <c r="M69" i="30" s="1"/>
  <c r="I68" i="30"/>
  <c r="L68" i="30" s="1"/>
  <c r="M68" i="30" s="1"/>
  <c r="I67" i="30"/>
  <c r="L67" i="30" s="1"/>
  <c r="M67" i="30" s="1"/>
  <c r="I66" i="30"/>
  <c r="L66" i="30" s="1"/>
  <c r="M66" i="30" s="1"/>
  <c r="I65" i="30"/>
  <c r="L65" i="30" s="1"/>
  <c r="M65" i="30" s="1"/>
  <c r="I64" i="30"/>
  <c r="L64" i="30" s="1"/>
  <c r="M64" i="30" s="1"/>
  <c r="I63" i="30"/>
  <c r="L63" i="30" s="1"/>
  <c r="M63" i="30" s="1"/>
  <c r="L62" i="30"/>
  <c r="M62" i="30" s="1"/>
  <c r="I62" i="30"/>
  <c r="I61" i="30"/>
  <c r="L61" i="30" s="1"/>
  <c r="M61" i="30" s="1"/>
  <c r="I60" i="30"/>
  <c r="L60" i="30" s="1"/>
  <c r="M60" i="30" s="1"/>
  <c r="I59" i="30"/>
  <c r="L59" i="30" s="1"/>
  <c r="M59" i="30" s="1"/>
  <c r="I58" i="30"/>
  <c r="L58" i="30" s="1"/>
  <c r="M58" i="30" s="1"/>
  <c r="I57" i="30"/>
  <c r="L57" i="30" s="1"/>
  <c r="M57" i="30" s="1"/>
  <c r="I56" i="30"/>
  <c r="L56" i="30" s="1"/>
  <c r="M56" i="30" s="1"/>
  <c r="I55" i="30"/>
  <c r="L55" i="30" s="1"/>
  <c r="M55" i="30" s="1"/>
  <c r="I54" i="30"/>
  <c r="L54" i="30" s="1"/>
  <c r="M54" i="30" s="1"/>
  <c r="I53" i="30"/>
  <c r="L53" i="30" s="1"/>
  <c r="M53" i="30" s="1"/>
  <c r="I52" i="30"/>
  <c r="L52" i="30" s="1"/>
  <c r="M52" i="30" s="1"/>
  <c r="I51" i="30"/>
  <c r="L51" i="30" s="1"/>
  <c r="M51" i="30" s="1"/>
  <c r="I50" i="30"/>
  <c r="L50" i="30" s="1"/>
  <c r="M50" i="30" s="1"/>
  <c r="I49" i="30"/>
  <c r="L49" i="30" s="1"/>
  <c r="M49" i="30" s="1"/>
  <c r="I48" i="30"/>
  <c r="L48" i="30" s="1"/>
  <c r="M48" i="30" s="1"/>
  <c r="I47" i="30"/>
  <c r="L47" i="30" s="1"/>
  <c r="M47" i="30" s="1"/>
  <c r="L46" i="30"/>
  <c r="M46" i="30" s="1"/>
  <c r="I46" i="30"/>
  <c r="I45" i="30"/>
  <c r="L45" i="30" s="1"/>
  <c r="M45" i="30" s="1"/>
  <c r="I44" i="30"/>
  <c r="L44" i="30" s="1"/>
  <c r="M44" i="30" s="1"/>
  <c r="I43" i="30"/>
  <c r="L43" i="30" s="1"/>
  <c r="M43" i="30" s="1"/>
  <c r="I42" i="30"/>
  <c r="L42" i="30" s="1"/>
  <c r="M42" i="30" s="1"/>
  <c r="I41" i="30"/>
  <c r="L41" i="30" s="1"/>
  <c r="M41" i="30" s="1"/>
  <c r="I40" i="30"/>
  <c r="L40" i="30" s="1"/>
  <c r="M40" i="30" s="1"/>
  <c r="I39" i="30"/>
  <c r="L39" i="30" s="1"/>
  <c r="M39" i="30" s="1"/>
  <c r="L38" i="30"/>
  <c r="M38" i="30" s="1"/>
  <c r="I38" i="30"/>
  <c r="I37" i="30"/>
  <c r="L37" i="30" s="1"/>
  <c r="M37" i="30" s="1"/>
  <c r="I36" i="30"/>
  <c r="L36" i="30" s="1"/>
  <c r="M36" i="30" s="1"/>
  <c r="I35" i="30"/>
  <c r="L35" i="30" s="1"/>
  <c r="M35" i="30" s="1"/>
  <c r="I34" i="30"/>
  <c r="L34" i="30" s="1"/>
  <c r="M34" i="30" s="1"/>
  <c r="I33" i="30"/>
  <c r="L33" i="30" s="1"/>
  <c r="M33" i="30" s="1"/>
  <c r="I32" i="30"/>
  <c r="L32" i="30" s="1"/>
  <c r="M32" i="30" s="1"/>
  <c r="I31" i="30"/>
  <c r="L31" i="30" s="1"/>
  <c r="M31" i="30" s="1"/>
  <c r="I30" i="30"/>
  <c r="L30" i="30" s="1"/>
  <c r="M30" i="30" s="1"/>
  <c r="I29" i="30"/>
  <c r="L29" i="30" s="1"/>
  <c r="M29" i="30" s="1"/>
  <c r="I28" i="30"/>
  <c r="L28" i="30" s="1"/>
  <c r="M28" i="30" s="1"/>
  <c r="I27" i="30"/>
  <c r="L27" i="30" s="1"/>
  <c r="M27" i="30" s="1"/>
  <c r="I26" i="30"/>
  <c r="L26" i="30" s="1"/>
  <c r="M26" i="30" s="1"/>
  <c r="I25" i="30"/>
  <c r="L25" i="30" s="1"/>
  <c r="M25" i="30" s="1"/>
  <c r="I24" i="30"/>
  <c r="L24" i="30" s="1"/>
  <c r="M24" i="30" s="1"/>
  <c r="I23" i="30"/>
  <c r="L23" i="30" s="1"/>
  <c r="M23" i="30" s="1"/>
  <c r="I22" i="30"/>
  <c r="L22" i="30" s="1"/>
  <c r="M22" i="30" s="1"/>
  <c r="I21" i="30"/>
  <c r="L21" i="30" s="1"/>
  <c r="M21" i="30" s="1"/>
  <c r="I20" i="30"/>
  <c r="L20" i="30" s="1"/>
  <c r="M20" i="30" s="1"/>
  <c r="I19" i="30"/>
  <c r="L19" i="30" s="1"/>
  <c r="M19" i="30" s="1"/>
  <c r="I18" i="30"/>
  <c r="L18" i="30" s="1"/>
  <c r="M18" i="30" s="1"/>
  <c r="I17" i="30"/>
  <c r="L17" i="30" s="1"/>
  <c r="M17" i="30" s="1"/>
  <c r="L16" i="30"/>
  <c r="M16" i="30" s="1"/>
  <c r="I16" i="30"/>
  <c r="I15" i="30"/>
  <c r="L15" i="30" s="1"/>
  <c r="M15" i="30" s="1"/>
  <c r="I14" i="30"/>
  <c r="L14" i="30" s="1"/>
  <c r="M14" i="30" s="1"/>
  <c r="I13" i="30"/>
  <c r="L13" i="30" s="1"/>
  <c r="M13" i="30" s="1"/>
  <c r="I12" i="30"/>
  <c r="L12" i="30" s="1"/>
  <c r="M12" i="30" s="1"/>
  <c r="I11" i="30"/>
  <c r="L11" i="30" s="1"/>
  <c r="M11" i="30" s="1"/>
  <c r="I10" i="30"/>
  <c r="L10" i="30" s="1"/>
  <c r="M10" i="30" s="1"/>
  <c r="I9" i="30"/>
  <c r="L9" i="30" s="1"/>
  <c r="M9" i="30" s="1"/>
  <c r="I7" i="30"/>
  <c r="L7" i="30" s="1"/>
  <c r="M7" i="30" s="1"/>
  <c r="I8" i="30"/>
  <c r="L8" i="30" s="1"/>
  <c r="M8" i="30" s="1"/>
  <c r="I6" i="30"/>
  <c r="L6" i="30" s="1"/>
  <c r="M6" i="30" s="1"/>
  <c r="I5" i="30"/>
  <c r="L5" i="30" s="1"/>
  <c r="M5" i="30" s="1"/>
  <c r="I12" i="10"/>
  <c r="M12" i="10" s="1"/>
  <c r="I13" i="10"/>
  <c r="I14" i="10"/>
  <c r="M14" i="10" s="1"/>
  <c r="I15" i="10"/>
  <c r="I16" i="10"/>
  <c r="M16" i="10" s="1"/>
  <c r="I17" i="10"/>
  <c r="I18" i="10"/>
  <c r="I19" i="10"/>
  <c r="I20" i="10"/>
  <c r="M20" i="10" s="1"/>
  <c r="I21" i="10"/>
  <c r="I22" i="10"/>
  <c r="M22" i="10" s="1"/>
  <c r="I23" i="10"/>
  <c r="I10" i="10"/>
  <c r="M10" i="10" s="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7" i="11"/>
  <c r="I9" i="11"/>
  <c r="I10" i="11"/>
  <c r="I8" i="11"/>
  <c r="I6" i="11"/>
  <c r="I5" i="11"/>
  <c r="M23" i="10"/>
  <c r="M21" i="10"/>
  <c r="M19" i="10"/>
  <c r="M18" i="10"/>
  <c r="M17" i="10"/>
  <c r="M15" i="10"/>
  <c r="M13" i="10"/>
  <c r="I11" i="10"/>
  <c r="M11" i="10" s="1"/>
  <c r="I8" i="10"/>
  <c r="M8" i="10" s="1"/>
  <c r="I7" i="10"/>
  <c r="M7" i="10" s="1"/>
  <c r="I6" i="10"/>
  <c r="M6" i="10" s="1"/>
  <c r="I9" i="10"/>
  <c r="M9" i="10" s="1"/>
  <c r="L5" i="10"/>
  <c r="M5" i="10" s="1"/>
  <c r="I5" i="10"/>
  <c r="F29" i="9" l="1"/>
  <c r="F28" i="9"/>
  <c r="F27" i="9"/>
  <c r="F26" i="9"/>
  <c r="F25" i="9"/>
  <c r="F24" i="9"/>
  <c r="F23" i="9"/>
  <c r="F22" i="9"/>
  <c r="F21" i="9"/>
  <c r="F20" i="9"/>
  <c r="F19" i="9"/>
  <c r="F18" i="9"/>
  <c r="F17" i="9"/>
  <c r="F16" i="9"/>
  <c r="F15" i="9"/>
  <c r="F14" i="9"/>
  <c r="F13" i="9"/>
  <c r="F12" i="9"/>
  <c r="F11" i="9"/>
  <c r="F10" i="9"/>
  <c r="F9" i="9"/>
  <c r="F8" i="9"/>
  <c r="F7" i="9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16" i="7"/>
  <c r="G15" i="7"/>
  <c r="G14" i="7"/>
  <c r="G13" i="7"/>
  <c r="G12" i="7"/>
  <c r="G11" i="7"/>
  <c r="G10" i="7"/>
  <c r="G9" i="7"/>
  <c r="G8" i="7"/>
  <c r="G7" i="7"/>
  <c r="G29" i="4" l="1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E5" i="3"/>
</calcChain>
</file>

<file path=xl/sharedStrings.xml><?xml version="1.0" encoding="utf-8"?>
<sst xmlns="http://schemas.openxmlformats.org/spreadsheetml/2006/main" count="2118" uniqueCount="916">
  <si>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</si>
  <si>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</si>
  <si>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</si>
  <si>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</si>
  <si>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</si>
  <si>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</si>
  <si>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</si>
  <si>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รอบชิงชนะเลิศ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</si>
  <si>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</si>
  <si>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</si>
  <si>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ผลการแข่งขัน เอแม็ท รุ่น มัธยมศึกษาตอนต้น</t>
  </si>
  <si>
    <t>ผลการแข่งขัน เอแม็ท รุ่น มัธยมศึกษาตอนปลาย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</si>
  <si>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</si>
  <si>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</si>
  <si>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</si>
  <si>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ผลการแข่งขัน ซูโดกุ รุ่น มัธยมศึกษาตอนต้น</t>
  </si>
  <si>
    <t>ผลการแข่งขัน คำคม รุ่น มัธยมศึกษาตอนปลาย</t>
  </si>
  <si>
    <t>GROSS</t>
  </si>
  <si>
    <t>#1</t>
  </si>
  <si>
    <t>#2</t>
  </si>
  <si>
    <t>#3</t>
  </si>
  <si>
    <t>#4</t>
  </si>
  <si>
    <t>Total</t>
  </si>
  <si>
    <t>Time</t>
  </si>
  <si>
    <t>Bonus</t>
  </si>
  <si>
    <t>ชื่อ นามสกุล</t>
  </si>
  <si>
    <t>ผลการแข่งขัน ซูโดกุ รุ่น มัธยมศึกษาตอนปลาย</t>
  </si>
  <si>
    <t>ครอสเวิร์ดเกม เอแม็ท คำคม ซูโดกุ ไอคิวเวิร์ดอัพ มูลนิธิคณะเซนต์คาเบรียล อินวิเทชั่น ครั้งที่ 3</t>
  </si>
  <si>
    <t>วันที่ 3-4 กุมภาพันธ์ 2561 ณ ศูนย์การค้าเซ็นทรัลพลาซา เวสต์เกต</t>
  </si>
  <si>
    <t>ผลการแข่งขัน ครอสเวิร์ดเกม รุ่น ประถมศึกษาปีที่ 1- 2</t>
  </si>
  <si>
    <t>ผลการแข่งขัน เอแม็ท รุ่น ประถมศึกษาปีที่ 1 - 2</t>
  </si>
  <si>
    <t>ผลการแข่งขัน ไอคิว เวิร์ดอัพ รุ่น ประถมศึกษา</t>
  </si>
  <si>
    <t>ผลการแข่งขัน ไอคิว เวิร์ดอัพ รุ่น มัธยมศึกษาตอนต้น</t>
  </si>
  <si>
    <t>ผลการแข่งขัน ไอคิว เวิร์ดอัพ รุ่น มัธยมศึกษาตอนปลาย</t>
  </si>
  <si>
    <t>เด็กชายคมน์ษัฑวัต  เสถียรพงษ์</t>
  </si>
  <si>
    <t>เด็กชายณัฏฐกิตติ์  อิ่มแสง</t>
  </si>
  <si>
    <t>อัสสัมชัญสมุทรปราการ</t>
  </si>
  <si>
    <t>สมุทรปราการ</t>
  </si>
  <si>
    <t>เด็กหญิงปาณิสรา  กานตกุล</t>
  </si>
  <si>
    <t>เด็กชายณฐรัชต์  ผ่องญาติ</t>
  </si>
  <si>
    <t>สาธิตจุฬาลงกรณ์มหาวิทยาลัย ฝ่ายประถม</t>
  </si>
  <si>
    <t>กรุงเทพมหานคร</t>
  </si>
  <si>
    <t>เด็กชายรฐา  วงษ์คำนา</t>
  </si>
  <si>
    <t>สุภวิทย์</t>
  </si>
  <si>
    <t>สระแก้ว</t>
  </si>
  <si>
    <t>เด็กชายปุณณวิศว์  อัศวาภิรมย์</t>
  </si>
  <si>
    <t>เด็กชายจักรพงศ์  เจษฎาพงศ์ภักดี</t>
  </si>
  <si>
    <t>เด็กชายกรณ์  สว่างทรัพย์</t>
  </si>
  <si>
    <t>สาธิตมหาวิทยาลัยศรีนครินทรวิโรฒ ประสานมิตร (ฝ่ายประถม)</t>
  </si>
  <si>
    <t>ชาคริต  ประทุมวัน</t>
  </si>
  <si>
    <t>เด็กหญิงกานต์สินี  นิโครเมธานีย์</t>
  </si>
  <si>
    <t>ปัญญาศักดิ์</t>
  </si>
  <si>
    <t>เด็กชายดรณ์  สว่างทรัพย์</t>
  </si>
  <si>
    <t>สาธิตจุฬาลงกรณ์มหาวิทยาลัย  ฝ่ายประถม</t>
  </si>
  <si>
    <t>เด็กชายกฤติน  ศรีสันติสุข</t>
  </si>
  <si>
    <t>เด็กหญิงแพรวารินทร์  ศรีรัตนปัญญาธร</t>
  </si>
  <si>
    <t>สาธิต มศว. ประสานมิตร (ฝ่ายประถม)</t>
  </si>
  <si>
    <t>เด็กชายสรวุชญ์  อุทัศ</t>
  </si>
  <si>
    <t>เด็กชายสรวัชญ์  อุทัศ</t>
  </si>
  <si>
    <t>บ้านสันกำแพง</t>
  </si>
  <si>
    <t>เชียงใหม่</t>
  </si>
  <si>
    <t>เด็กชายอรรณพ  ทีวะสุเวทย์</t>
  </si>
  <si>
    <t>เด็กชายณัฐดนัย  ดวงรักษา</t>
  </si>
  <si>
    <t>จันทศิริวิทยา</t>
  </si>
  <si>
    <t>เด็กชายทาวิชญ์ จันทร์ยิ้ม</t>
  </si>
  <si>
    <t>วัดห้วยโป่ง</t>
  </si>
  <si>
    <t>ระยอง</t>
  </si>
  <si>
    <t>กฤตภัค  กลิ่นบุบผา</t>
  </si>
  <si>
    <t>พลภัทร  เริ่มรักษาชัยกุล</t>
  </si>
  <si>
    <t>เด็กชายศุภวิชญ์  ศิริจิตรวิไล</t>
  </si>
  <si>
    <t>เด็กชายณัฐนนท์  จารย์โพธิ์</t>
  </si>
  <si>
    <t>นาคประสิทธิ์</t>
  </si>
  <si>
    <t>นครปฐม</t>
  </si>
  <si>
    <t>เด็กชายพีรวิชญ์  จรูญสิริพันธ์</t>
  </si>
  <si>
    <t>เด็กชายพิชญุตม์  ชัยโย</t>
  </si>
  <si>
    <t>เด็กหญิงวรัทยา  ตรีอัมพร</t>
  </si>
  <si>
    <t>เด็กชายจิรภัทร  อัศวเลิศวิสุทธิ์</t>
  </si>
  <si>
    <t>เด็กชายนวิน  พัฒนจินดากุล</t>
  </si>
  <si>
    <t>เด็กชายนภัสวรรณ คล้ายชัยภูมิ</t>
  </si>
  <si>
    <t>เด็กหญิงกัลยกร หงษ์ทอง</t>
  </si>
  <si>
    <t>เด็กชายวิริทธิ์พล มีงาม</t>
  </si>
  <si>
    <t>เด็กชายพันธวัสส์  ทองเนาวรัตน์</t>
  </si>
  <si>
    <t>เด็กชายอภิรักษ์  นุสนทรา</t>
  </si>
  <si>
    <t>เด็กหญิงกชพร  วรรณจันทร์</t>
  </si>
  <si>
    <t>เด็กหญิงณจริน  ณ น่าน</t>
  </si>
  <si>
    <t>เด็กหญิงณัชชา  พงศ์วรทรัพย์</t>
  </si>
  <si>
    <t>เด็กหญิงจิรัชญา  เสียมไพรี</t>
  </si>
  <si>
    <t>เด็กหญิงสุรางคนา  เรืองขจร</t>
  </si>
  <si>
    <t>เด็กหญิงพรพิมล  ยอดสะอี</t>
  </si>
  <si>
    <t>เด็กหญิงสุทัตตา  สุภาพจันทร์</t>
  </si>
  <si>
    <t>เด็กชายอภิรักษ์ ศิริมหากุล</t>
  </si>
  <si>
    <t>อัสสัมชัญ</t>
  </si>
  <si>
    <t>เด็กหญิงชุติกาญจน์  เมืองเกิด</t>
  </si>
  <si>
    <t>เด็กหญิงปาณิสรา  สกุลนุ้ย</t>
  </si>
  <si>
    <t>อัสสัมชัญศรีราชา</t>
  </si>
  <si>
    <t>ชลบุรี</t>
  </si>
  <si>
    <t>เด็กหญิงบุญญวีร์  เลิศสุวรรณกุล</t>
  </si>
  <si>
    <t>เด็กหญิงวริษฐา เข็มกลัด</t>
  </si>
  <si>
    <t>เด็กชายณภัทร  นรินทร์สุขสันติ</t>
  </si>
  <si>
    <t>เด็กชายวงศ์วริศ  ยุเรศรัตนานนท์</t>
  </si>
  <si>
    <t>สอนครอสเวิร์ด หมากล้อม Mind Play</t>
  </si>
  <si>
    <t>เด็กชายมาริโอ  คาร์โล  ฮูซาริ</t>
  </si>
  <si>
    <t>เด็กชายพนิต  มังกรพานิชย์</t>
  </si>
  <si>
    <t>เด็กชายศุขภวิชณ์  กฤชศุภากรณ์</t>
  </si>
  <si>
    <t>เด็กชายอัลโทนิโอ  คาร์โล  ฮูซาริ</t>
  </si>
  <si>
    <t>เด็กหญิงกตัญญุตา  สุวรรณปัฏนะ</t>
  </si>
  <si>
    <t>เด็กชายรามพิสุทธิ์  เคนแสนโคตร</t>
  </si>
  <si>
    <t>ชุมชนวัดเขาไม้แก้ว</t>
  </si>
  <si>
    <t>เด็กชายธนกร พุ่มโพธิงาม</t>
  </si>
  <si>
    <t>เด็กชายชยณัฐ  ตันจริยภรณ์</t>
  </si>
  <si>
    <t>เด็กชายพิธิวัฒน์  ตันจริยภรณ์</t>
  </si>
  <si>
    <t>เด็กชายกฤติธัช  เกตมะยูร</t>
  </si>
  <si>
    <t>เด็กชายกิตติคณิศร ศรีสิงห์</t>
  </si>
  <si>
    <t>เด็กชายรัฐนันท์  มาตรชัยสิงห์</t>
  </si>
  <si>
    <t>เด็กชายณฐกร  สวัสดิ์นพรัตน์</t>
  </si>
  <si>
    <t>เซนต์คาเบรียล</t>
  </si>
  <si>
    <t>เด็กชายระฟ้า  ศรีศิลป์</t>
  </si>
  <si>
    <t>เด็กชายณัฐชนน  มรรคไพบูลย์</t>
  </si>
  <si>
    <t>เด็กหญิงรวิพร ชิว</t>
  </si>
  <si>
    <t>เด็กหญิงปุษยาพร สุขมี</t>
  </si>
  <si>
    <t>บางบัวทองราษฎร์บำรุง</t>
  </si>
  <si>
    <t>นนทบุรี</t>
  </si>
  <si>
    <t>เด็กหญิงกชพร  นิตรมร</t>
  </si>
  <si>
    <t xml:space="preserve">เด็กชายวิพุธิ  ฉ่ำจิตร </t>
  </si>
  <si>
    <t>เด็กชายธนภัทร สิริกาญจโนดม</t>
  </si>
  <si>
    <t>เด็กชายปัญญ์ณัฐ  บุญปวัน</t>
  </si>
  <si>
    <t>เด็กชายวีรภัทร  แอนดริว วอง</t>
  </si>
  <si>
    <t>อัสสัมชัญธนบุรี</t>
  </si>
  <si>
    <t>เด็กหญิงรติมา  โพธิ์ทอง</t>
  </si>
  <si>
    <t>เด็กหญิงสมัชญา  พลอยงาม</t>
  </si>
  <si>
    <t>นักบุญเปโตร</t>
  </si>
  <si>
    <t>เด็กชายธนภัทร  อณิรักษ์กุล</t>
  </si>
  <si>
    <t>เด็กชายปิยะเชษฐ์  สุนทรถาวรวงศ์</t>
  </si>
  <si>
    <t>เด็กหญิงณัฐพร  คำเสมอ</t>
  </si>
  <si>
    <t>เด็กหญิงตฤณภาพร  จารุนงคราญ</t>
  </si>
  <si>
    <t>เด็กชายปัณณวิชญ์  คงวุฒิปัญญา</t>
  </si>
  <si>
    <t>เด็กชายวสุ  เลิศธนกิจเจริญ</t>
  </si>
  <si>
    <t xml:space="preserve">เด็กชายกันตพัฒน์  วรเวียร์เตชาภัค </t>
  </si>
  <si>
    <t xml:space="preserve">เด็กชายฉัฐกิตติ์  อยู่ประเสริฐชุติ </t>
  </si>
  <si>
    <t xml:space="preserve">เด็กชายดรณัย  วิศาลเมธี </t>
  </si>
  <si>
    <t xml:space="preserve">เด็กชายคุณภัทร  ชัชวาลย์ </t>
  </si>
  <si>
    <t>เด็กหญิงกุลิสลา  อาจไธสง</t>
  </si>
  <si>
    <t>เด็กชายธิติพัทธ์ ฐิตธรรมพันธุ์</t>
  </si>
  <si>
    <t>เด็กหญิงกชกร จิตรานุรักษ์เจริญ</t>
  </si>
  <si>
    <t>เด็กชายธนะภูมิ สุขสง่าเจริญ</t>
  </si>
  <si>
    <t>เด็กชายภูวนัตค์ โกมลฐิติ</t>
  </si>
  <si>
    <t xml:space="preserve">เด็กชายสิริ  อุทัยแย้ม </t>
  </si>
  <si>
    <t>เด็กชายกิตติชนม์</t>
  </si>
  <si>
    <t>เด็กหญิงจิราภัค  สิทธิเดชพร</t>
  </si>
  <si>
    <t>เด็กชายสัณห์ประวิณ  จำปี</t>
  </si>
  <si>
    <t xml:space="preserve">เด็กชายพันธุ์ธัช  ห่าว </t>
  </si>
  <si>
    <t xml:space="preserve">เด็กชายอชิรวิชญ์  ชุ่มใจ </t>
  </si>
  <si>
    <t>เด็กหญิงแองเจลินา  โทมิช</t>
  </si>
  <si>
    <t>เด็กหญิงกานต์สิริ  ตั้งตระกูลธรรม</t>
  </si>
  <si>
    <t>เด็กหญิงวรรณวลี  ธีรสกลภาพ</t>
  </si>
  <si>
    <t>เด็กหญิงกัญญาณัฐ  ทองสุข</t>
  </si>
  <si>
    <t>Saint Louis Chachoengsao</t>
  </si>
  <si>
    <t>ฉะเชิงเทรา</t>
  </si>
  <si>
    <t>เด็กหญิงภัควลัญช์ ใจใส</t>
  </si>
  <si>
    <t>เด็กหญิงณกานดา เจตนาจรัสแสง</t>
  </si>
  <si>
    <t>เด็กชายอรุช  แซ่ตั้ง</t>
  </si>
  <si>
    <t>เด็กชายจิรทีปต์  แซ่มู่</t>
  </si>
  <si>
    <t>เด็กชายอิควัชร์  โอสนานนท์</t>
  </si>
  <si>
    <t>เด็กชายอิทธิพัทธ์  ภูทวี</t>
  </si>
  <si>
    <t xml:space="preserve">เด็กชายเภฑาย  รัชธากร </t>
  </si>
  <si>
    <t xml:space="preserve">เด็กชายกมลภรณ์  อิทธิวรกุล </t>
  </si>
  <si>
    <t>เด็กชายธีทัต  ฤทธิโสม</t>
  </si>
  <si>
    <t>เด็กชายอาชวิน  ชวาลา</t>
  </si>
  <si>
    <t>เด็กชายณภัทร นิ่มนวล</t>
  </si>
  <si>
    <t>เด็กชายปัณณวัฒน์ แพร่จรรยา</t>
  </si>
  <si>
    <t>เด็กชายณัฐพฤกษ์  ศักดาภิพาณิชย์</t>
  </si>
  <si>
    <t>เด็กชายปานปรีย์  สิตะโปสะ</t>
  </si>
  <si>
    <t>เด็กชายนระธี  ฐิตะวีระ</t>
  </si>
  <si>
    <t>เด็กชายภัทรชลม์  เวชกุล</t>
  </si>
  <si>
    <t>เด็กชายญาณสิษฐ์  จันทโรจวงศ์</t>
  </si>
  <si>
    <t>เด็กชายธีทัต  เตียวิไล</t>
  </si>
  <si>
    <t>เด็กชายณภัทร  เทศรำพรรณ</t>
  </si>
  <si>
    <t>เด็กชายปร์วีร์  ทับดวง</t>
  </si>
  <si>
    <t>เด็กชายภามพริษฐ์  พิมพ์ทน</t>
  </si>
  <si>
    <t xml:space="preserve">เด็กชายพิสิษฐ์  ธรรมประเสริฐ </t>
  </si>
  <si>
    <t>เด็กชายกฤษณ์ วาวะลา</t>
  </si>
  <si>
    <t>เด็กหญิงวริศรา วรโชติพงศักดิ์</t>
  </si>
  <si>
    <t>เด็กชายทยากร  ภัทรกรนันท์</t>
  </si>
  <si>
    <t>เด็กชายบุญ  ต่อบุณย์ศุภชัย</t>
  </si>
  <si>
    <t xml:space="preserve">เด็กชายธัญกร  ไชยศักดิ์ </t>
  </si>
  <si>
    <t xml:space="preserve">เด็กชายคุณัชญ์  อาบสุวรรณ </t>
  </si>
  <si>
    <t>เด็กหญิงกิรติภัทร โสภา</t>
  </si>
  <si>
    <t>เด็กชายณัฐ สถวิรวงศ์</t>
  </si>
  <si>
    <t>เด็กชายธีรัช  เทภาสิต</t>
  </si>
  <si>
    <t>เด็กชายพลัฏฐ์  อุยะธำรงสิทธิ์</t>
  </si>
  <si>
    <t>เด็กชายพงศกร  กานต์ประชา</t>
  </si>
  <si>
    <t>เด็กชายรัฐณพีร์  หมอนจันทร์</t>
  </si>
  <si>
    <t>เด็กชายดุสิต  จำปี</t>
  </si>
  <si>
    <t>เด็กชายกฤษโชต  ลัคนากูร</t>
  </si>
  <si>
    <t>เด็กชายธนดล  สุตาภักดี</t>
  </si>
  <si>
    <t>เด็กชายวริทธิ์  ลือวณิชย์พันธ์</t>
  </si>
  <si>
    <t>เด็กชายปวรปรัชญ์  อัศวชัยณรงค์</t>
  </si>
  <si>
    <t>เด็กชายธฤต  ซือมั่น</t>
  </si>
  <si>
    <t>เด็กชายเตชทัต  เตชมหัทธนะ</t>
  </si>
  <si>
    <t>เด็กชายภรภัทร  สุทาชัยพร</t>
  </si>
  <si>
    <t>เด็กชายโมคคัลลานะ  คุ้มเจริญ</t>
  </si>
  <si>
    <t>เด็กชายกมลพัฒน์  กิจไพศาลศักดิ์</t>
  </si>
  <si>
    <t>เด็กชายชนานน ภคนันทานนท์</t>
  </si>
  <si>
    <t>เด็กชายปุณณ์วรุตม์ อัตถไพศาล</t>
  </si>
  <si>
    <t>เด็กชายพัฒนพันธ์  เดชปัญญาวัฒน์</t>
  </si>
  <si>
    <t>เด็กชายณปกรณ์  บุษบงษ์</t>
  </si>
  <si>
    <t>เด็กชายศิวกร ต๊ะกำเนิด</t>
  </si>
  <si>
    <t>เด็กชายศศิพัส พึ่งชาญชัยกุล</t>
  </si>
  <si>
    <t>จีจี้</t>
  </si>
  <si>
    <t>แทนแทน</t>
  </si>
  <si>
    <t>ประชาคมนานาชาติ</t>
  </si>
  <si>
    <t>เด็กชายกิจภูมิ  มีสวัสดิ์</t>
  </si>
  <si>
    <t>เด็กชายฐิติวัชร์  จาง</t>
  </si>
  <si>
    <t>เด็กชายชยพล  กลัมพสุต</t>
  </si>
  <si>
    <t>เด็กชายจิรภัทร  เศวตบรรเจิด</t>
  </si>
  <si>
    <t>เด็กชายปรมัตถ์  รอดบุญ</t>
  </si>
  <si>
    <t>เด็กชายวฤนท์ชัย  สุวรรณนพดล</t>
  </si>
  <si>
    <t>เด็กชายณัฐวัตร ตรีตรง</t>
  </si>
  <si>
    <t>เด็กชายบัณฑูร วิภาสวัสดิ์</t>
  </si>
  <si>
    <t>เด็กชายนวภู  ลีกิจขจร</t>
  </si>
  <si>
    <t>เด็กชายภูธิป  สกุลศักดิ์นิมิตร</t>
  </si>
  <si>
    <t>เด็กชายณภัทร  วัชรนุรธร</t>
  </si>
  <si>
    <t>Pranut Angsakul</t>
  </si>
  <si>
    <t>Ratchata Tiengdah</t>
  </si>
  <si>
    <t>Adventist  International</t>
  </si>
  <si>
    <t>นครราชสีมา</t>
  </si>
  <si>
    <t>Pimmada Tiengdah</t>
  </si>
  <si>
    <t>Nuttawat Angsakul</t>
  </si>
  <si>
    <t>เด็กหญิงมนัสนันท์ บุญแจ้ง</t>
  </si>
  <si>
    <t>วังน้ำเย็นวิทยาคม</t>
  </si>
  <si>
    <t>เด็กชายณัฐชนน  เอี่ยมสูงเนิน</t>
  </si>
  <si>
    <t>เด็กชายพรรษิษฐ์   จันทราภรณ์</t>
  </si>
  <si>
    <t>ราชสีมาวิทยาลัย</t>
  </si>
  <si>
    <t>เด็กชายภัคพล  สุทัต</t>
  </si>
  <si>
    <t>เด็กชายมณฑล  ลิ้มสกุล</t>
  </si>
  <si>
    <t>มาบตาพุดพันพิทยาคาร</t>
  </si>
  <si>
    <t>เด็กชายณัฐภัทร  นาคอินทร์</t>
  </si>
  <si>
    <t>เด็กชายปัณณพงศ์  ฉัตรานุรักวงศ์</t>
  </si>
  <si>
    <t>สาธิต มศว ปทุมวัน</t>
  </si>
  <si>
    <t>เด็กชายปัณณพงศ์ ฉัตรานุรักวงศ์</t>
  </si>
  <si>
    <t>เด็กหญิงณิชาภา  หิมารัตน์</t>
  </si>
  <si>
    <t>สารสาสน์วิเทศนครปฐม</t>
  </si>
  <si>
    <t>เด็กชายลักษณปรีชา  เกี้ยวสันเทียะ</t>
  </si>
  <si>
    <t xml:space="preserve">เด็กหญิงฐิตาภา  สุเวช </t>
  </si>
  <si>
    <t>นวมินทราชินูทิศ เตรียมอุดมศึกษาพัฒนาการ</t>
  </si>
  <si>
    <t>เด็กชายกฤษกร  พันธุ์วิเชียร</t>
  </si>
  <si>
    <t>เด็กชายฐิรพัฒน์  ศูนย์ปั้ง</t>
  </si>
  <si>
    <t>วัดไร่ขิงวิทยา</t>
  </si>
  <si>
    <t>เด็กชายกิจณัฏฐ์ เกื้อกูลเกียรติ</t>
  </si>
  <si>
    <t>เด็กชายกันต์กวี จิตรประทักษ์</t>
  </si>
  <si>
    <t>สวนกุหลาบวิทยาลัย</t>
  </si>
  <si>
    <t>เด็กหญิงปาริชาติ  สุพรรณวิภากร</t>
  </si>
  <si>
    <t>เด็กชายกฤษณพงศ์  เกิดเกษม</t>
  </si>
  <si>
    <t xml:space="preserve">เด็กชายวุสวัฒน์  ภักดีพัขรภิรมย์ </t>
  </si>
  <si>
    <t xml:space="preserve">เด็กชายอภิวิชญ์  เพขรพรมมี </t>
  </si>
  <si>
    <t>นวมินทราชินูทิศเตรียมอุดมศึกษาพัฒนาการ</t>
  </si>
  <si>
    <t>เด็กหญิงภัคจิรา  นนทะภา</t>
  </si>
  <si>
    <t xml:space="preserve">เด็กหญิงนิสิตา  พาณิชไวศวรรณ </t>
  </si>
  <si>
    <t xml:space="preserve">เด็กหญิงพัณณิตา  วรรณพิสุทธิ์กุล </t>
  </si>
  <si>
    <t xml:space="preserve">เด็กหญิงปารามินตา  แดงสง่า </t>
  </si>
  <si>
    <t>สารสาสน์วิเทศบางบัวทอง</t>
  </si>
  <si>
    <t>เด็กหญิงชนาภา  กิจสวัสดิ์</t>
  </si>
  <si>
    <t>เด็กหญิงวิมลสิริ  วันพระ</t>
  </si>
  <si>
    <t>เด็กชายญาณพล   บางเกษม</t>
  </si>
  <si>
    <t>เด็กชายชลันธร   จีนดอน</t>
  </si>
  <si>
    <t xml:space="preserve">เด็กชายรัขชานนท์  พงษ์สิงห์ </t>
  </si>
  <si>
    <t xml:space="preserve">เด็กชายภาณุพงศ์  ด้วงผึ้ง </t>
  </si>
  <si>
    <t xml:space="preserve">เด็กชายอิทธิฤทธิ์  สิทธิประเสริฐ </t>
  </si>
  <si>
    <t>เด็กหญิงธัญธร  นรมาศ</t>
  </si>
  <si>
    <t>เด็กชายชนะกันต์  แสงนวล</t>
  </si>
  <si>
    <t>มงฟอร์ตวิทยาลัย</t>
  </si>
  <si>
    <t>ชาญชัย  ชนะศรี</t>
  </si>
  <si>
    <t>ปฏิวัติ  เคล้ากระโทก</t>
  </si>
  <si>
    <t>วัดทรงธรรม</t>
  </si>
  <si>
    <t xml:space="preserve">เด็กชายเธียนทอง  วัตตะโร </t>
  </si>
  <si>
    <t xml:space="preserve">เด็กชายนาวีน  เจริญสุข </t>
  </si>
  <si>
    <t>ปภัช สมุทรพุทธา</t>
  </si>
  <si>
    <t>อัสสัมชันสมุทรปราการ</t>
  </si>
  <si>
    <t>เด็กชายเอเดน  โรเบิร์ตสัน</t>
  </si>
  <si>
    <t>เด็กชายชลชาติ  เต็มศิริพงศ์</t>
  </si>
  <si>
    <t>เด็กชายรัชนาท  คง</t>
  </si>
  <si>
    <t>เด็กชายอันโตนีโอ  ลาเมร่า</t>
  </si>
  <si>
    <t xml:space="preserve">เด็กชายนรินทร์  ลาภพิสมัย </t>
  </si>
  <si>
    <t>เด็กชายพงศภัค   ภูริชวัน</t>
  </si>
  <si>
    <t>เด็กชายสิรภัทร  แสงศิริ</t>
  </si>
  <si>
    <t>เด็กชายวสวัตติ์   ศิริศรีมังกร</t>
  </si>
  <si>
    <t xml:space="preserve">เด็กหญิงจัสมิน  มิเชลเฮวิทท์ </t>
  </si>
  <si>
    <t xml:space="preserve">เด็กหญิงยะมุนา  ฮูเบอร์ </t>
  </si>
  <si>
    <t>เด็กหญิงชนิสรา  เข็มกลัด</t>
  </si>
  <si>
    <t>เด็กหญิงแองจีรีน่า  กฤตอร  เมอห์เล</t>
  </si>
  <si>
    <t xml:space="preserve">เด็กหญิงวีนัส  เตรียมเกิดทรัพย์  </t>
  </si>
  <si>
    <t xml:space="preserve">เด็กหญิงจุฑารัตน์  เตชทิพากร </t>
  </si>
  <si>
    <t>เด็กชายสหรัตน์  แพททริก สงวนเรือง</t>
  </si>
  <si>
    <t>เด็กชายชัยพล  ลิ้มประยูร</t>
  </si>
  <si>
    <t>เด็กชายกานดิศ  โพธิ์ทอง</t>
  </si>
  <si>
    <t>เด็กชายณรงค์วิทย์  วิลัยพงษ์</t>
  </si>
  <si>
    <t>เด็กชายธีรวัฒน์  สุขจาด</t>
  </si>
  <si>
    <t>เด็กชายพิชเญศ  หมอโอสถ</t>
  </si>
  <si>
    <t xml:space="preserve">เด็กชายฐิตินัย  วิจิตรสาร </t>
  </si>
  <si>
    <t xml:space="preserve">เด็กชายภารดร  พาสคาลโมร์ </t>
  </si>
  <si>
    <t>เด็กชายรัชกฤต  นันทพาณิช</t>
  </si>
  <si>
    <t>เด็กชายพงศ์ทรัพย์  รุ่งรักษาธรรม</t>
  </si>
  <si>
    <t>เด็กหญิงเซลิน่า อเลซซานดร้า จอห์นสัน</t>
  </si>
  <si>
    <t>เด็กหญิงญาณิศา  สมานชาติ</t>
  </si>
  <si>
    <t>เด็กชายนิพิฐพนธ์  สัจจเดว</t>
  </si>
  <si>
    <t>นายไอยสวรรค์  ตะเวทีกุล</t>
  </si>
  <si>
    <t>เด็กชายศุภกร  พุกสุข</t>
  </si>
  <si>
    <t>เด็กหญิงญาณิภา  จันทรา</t>
  </si>
  <si>
    <t>มัธยมวัดหนองแขม</t>
  </si>
  <si>
    <t xml:space="preserve">เด็กหญิงวริศรา  ชินคำ </t>
  </si>
  <si>
    <t xml:space="preserve">เด็กหญิงปณาลี   กองแก้ว </t>
  </si>
  <si>
    <t>เด็กชายธัญเทพ   ชื่นดวงพิทักษ์</t>
  </si>
  <si>
    <t>เด็กชายเจษฏา   เชลงอรรถ</t>
  </si>
  <si>
    <t>เด็กชายไกรวิชญ์  การอุภัย</t>
  </si>
  <si>
    <t>เด็กชายคณิน  ศรีมงคล</t>
  </si>
  <si>
    <t>เด็กชายณัฐพัชร์  วิศรุติวงษ์</t>
  </si>
  <si>
    <t>เด็กชายพงศ์พิทักษ์  ปัญญาวรสกุล</t>
  </si>
  <si>
    <t>เด็กหญิงธชนก ฐิติวัฒนาการ</t>
  </si>
  <si>
    <t>เด็กหญิงปิยาภรณ์ จีระสุพงษ์</t>
  </si>
  <si>
    <t>เด็กชายคงณัฐ นรสิงห์</t>
  </si>
  <si>
    <t>เด็กชายเดโชโดม ศาสนะสุพันธ์</t>
  </si>
  <si>
    <t>สรสาสน์วิเทศบางบัวทอง</t>
  </si>
  <si>
    <t>เด็กชายชโนทัย  นงค์นวล</t>
  </si>
  <si>
    <t>เด็กชายนครินทร์  กาญจนวนาวัลย์</t>
  </si>
  <si>
    <t>สิรินธรราชวิทยาลัย</t>
  </si>
  <si>
    <t>เด็กชายธนวินท์  อิงคภากร</t>
  </si>
  <si>
    <t>เด็กชายทริสตัน จอห์น  ฟอ๊อกซ์</t>
  </si>
  <si>
    <t>อัสัมชัญธนบุรี</t>
  </si>
  <si>
    <t xml:space="preserve">เด็กชายอดัม  บินมูฮามัด </t>
  </si>
  <si>
    <t>เด็กหญิงญาดา ยอดกระโทก</t>
  </si>
  <si>
    <t>เด็กหญิงอธิชา ศรีพลกรัง</t>
  </si>
  <si>
    <t>ครบุรีวิทยา</t>
  </si>
  <si>
    <t>เด็กหญิงกัญจน์รัชต์  ปีตวัฒนกุล</t>
  </si>
  <si>
    <t>เด็กชายณัฐพร อู่อุดมยิ่ง</t>
  </si>
  <si>
    <t>เด็กหญิงชิยา  วารีทิพย์ขจร</t>
  </si>
  <si>
    <t>เด็กหญิงลักษิตา  ศรีสารคาม</t>
  </si>
  <si>
    <t>เด็กหญิงลลนา  เจริญสกุลดี</t>
  </si>
  <si>
    <t>เด็กหญิงสุริวิภา  ผมงาม</t>
  </si>
  <si>
    <t>วัดแป้นทอง (สามวาวิทยา)</t>
  </si>
  <si>
    <t>เด็กชายฟ้าประทาน ปาละนันทน์</t>
  </si>
  <si>
    <t>เด็กหญิงวรกาญ นาคแก้ว</t>
  </si>
  <si>
    <t>เด็กหญิงวิชญาณี  มีบุบผา</t>
  </si>
  <si>
    <t>เด็กหญิงพิยภัทร  เทพาพิน</t>
  </si>
  <si>
    <t>เด็กหญิงฐิติวรรณ  วิสุทธิศาสตร์</t>
  </si>
  <si>
    <t>เด็กหญิงกุลณัฐ  คำโมง</t>
  </si>
  <si>
    <t>เด็กหญิงระวิพรรณ์  ภู่ศรี</t>
  </si>
  <si>
    <t>เด็กชายชุณหรัฐ  พรมทัศ</t>
  </si>
  <si>
    <t>เด็กชายกิตตินันท์  โนรี</t>
  </si>
  <si>
    <t>เด็กชายเกจิชนะ  จิรพงศ์ไพศาล</t>
  </si>
  <si>
    <t>เด็กหญิงภัทรานิษฐ์  พรมวงค์</t>
  </si>
  <si>
    <t>เด็กหญิงชนัญชิดา  นิลออ</t>
  </si>
  <si>
    <t>เด็กหญิงสววรรณ  ครอบกระโทก</t>
  </si>
  <si>
    <t>เด็กหญิงภัทรภร แสนมี</t>
  </si>
  <si>
    <t>เด็กชายสุกฤษฎิ์ สมใจเพ็ง</t>
  </si>
  <si>
    <t>เด็กชายภีรณัฐ หมีทอง</t>
  </si>
  <si>
    <t>เด็กชายวิศิษฏิ์  รัตนโสภา</t>
  </si>
  <si>
    <t>เด็กชายกันตพัฒน์  กรวิชญ์สิริชัย</t>
  </si>
  <si>
    <t>เด็กหญิงโสภิตา  รักประทุม</t>
  </si>
  <si>
    <t>เด็กหญิงมณฒากาญจน์  ปานศรีแก้ว</t>
  </si>
  <si>
    <t>เด็กหญิงภัทรานิษฐ์  บุญพัฒนาเศรษฐ์</t>
  </si>
  <si>
    <t>เด็กหญิงอรวี  วงศ์ประเสริฐกุล</t>
  </si>
  <si>
    <t>เด็กหญิงพรนภา  ชูแก้ว</t>
  </si>
  <si>
    <t>เด็กหญิงพศวีร์  ปลอดทอง</t>
  </si>
  <si>
    <t>เด็กชายยงยุทธ  เรืองอภิรมย์</t>
  </si>
  <si>
    <t>เด็กชายศักดา  ปะริโต</t>
  </si>
  <si>
    <t>เทพศิรินทร์ นนทบุรี</t>
  </si>
  <si>
    <t>เด็กหญิงณัฎฐณิชา ถูกดี</t>
  </si>
  <si>
    <t>เด็กหญิงแทนคุณ ธนาคุณ</t>
  </si>
  <si>
    <t>นวมินทราชินูทิศ สวนกุหลาบวิทยาลัย สมุทรปราการ</t>
  </si>
  <si>
    <t>เด็กหญิงนันท์นภัส แทนกลาง</t>
  </si>
  <si>
    <t>เด็กหญิงณัชชา  พลคุณานนท์</t>
  </si>
  <si>
    <t xml:space="preserve">เด็กชายภูรินท์  เธียรเอี่ยมอนันต์ </t>
  </si>
  <si>
    <t>เด็กชายสิริญาพร เกิดสีหาวรัตน์</t>
  </si>
  <si>
    <t>เด็กชายธนิสร  ก้าวงามพาณิชย์</t>
  </si>
  <si>
    <t>เด็กชายนรภัทร  เยาวพัฒน์</t>
  </si>
  <si>
    <t>เด็กหญิงมณฑกาญจน์  สุดภะวา</t>
  </si>
  <si>
    <t>เด็กหญิงสุธิวัน  ธรรมพงศ์พันธ์</t>
  </si>
  <si>
    <t>นวมินทราชินูทิศ สตรีวิทยา พุทธมณฑล</t>
  </si>
  <si>
    <t>เด็กชายกิตติโชค  มหาสิริปัญญา</t>
  </si>
  <si>
    <t>เด็กชายสหภัส  อินจันทร์</t>
  </si>
  <si>
    <t>เด็กหญิงคีตพัช  ธรรมปัญญา</t>
  </si>
  <si>
    <t>เด็กชายธนวัฒน์  ขันธรรม</t>
  </si>
  <si>
    <t>เด็กชายธนากร  สุวรรณไตรย์</t>
  </si>
  <si>
    <t>เด็กหญิงญาณิน์ศา ปันกะนา</t>
  </si>
  <si>
    <t>เด็กหญิงสุนิสา ประดิษฐกุล</t>
  </si>
  <si>
    <t>เด็กหญิงชนัญญา  จิตร์แก้ว</t>
  </si>
  <si>
    <t>เด็กหญิงกัลยกร  สุขจรัส</t>
  </si>
  <si>
    <t>เด็กหญิงกฤตเมธ กองสินรัตน์</t>
  </si>
  <si>
    <t>นายชัชวาล  ราชโยธา</t>
  </si>
  <si>
    <t>นายอภิลักษณ์  บุญเรือง</t>
  </si>
  <si>
    <t>บางพลีราษฎร์บำรุง</t>
  </si>
  <si>
    <t>นายจีรายุส  อังศุกรานต์</t>
  </si>
  <si>
    <t>นายพิชัยภูษิต  ศักดิ์ศรียุทธนา</t>
  </si>
  <si>
    <t>นายปรานต์  กิตติวรภัทร</t>
  </si>
  <si>
    <t>นางสาวณัฐตารีย์  แก้วไพร</t>
  </si>
  <si>
    <t>นายเปรม  สอาดยิ่ง</t>
  </si>
  <si>
    <t>ราชวินิตบางแก้ว</t>
  </si>
  <si>
    <t>สมุทราปราการ</t>
  </si>
  <si>
    <t xml:space="preserve">นายภาณุกร  วิทยไพศาล </t>
  </si>
  <si>
    <t>นายกฤติน  นาไร</t>
  </si>
  <si>
    <t>นางสาวณัฐณิชา  จยาวรรณ์</t>
  </si>
  <si>
    <t>นายชยากร  วงศ์บุญสิน</t>
  </si>
  <si>
    <t xml:space="preserve">นายกันต์ธร  สุจิรัตนวิมล </t>
  </si>
  <si>
    <t>นายฤทธิศักดิ์  กูลประเสริฐ</t>
  </si>
  <si>
    <t>นางสาววดีมน  รุ่งนาค</t>
  </si>
  <si>
    <t xml:space="preserve">นายสุขวุฒิ  ลีกรัณย์ชัย </t>
  </si>
  <si>
    <t>นายธนโชติ  แซ่เจี่ย</t>
  </si>
  <si>
    <t xml:space="preserve">นายจิรพัชร  ศรีโสภาจิต </t>
  </si>
  <si>
    <t>อัสสัมชัญบางรัก</t>
  </si>
  <si>
    <t>นายสาฤทธิ์  ทราบวิเชียร</t>
  </si>
  <si>
    <t>วัดสุทธิวราราม</t>
  </si>
  <si>
    <t xml:space="preserve">นายกฤษกร  วิชิตจิตรกุล </t>
  </si>
  <si>
    <t xml:space="preserve">นายพริษฐ์  สาริกานพคุณ </t>
  </si>
  <si>
    <t>นายพฤฒินันท์  วิษณุรังสรรค์</t>
  </si>
  <si>
    <t>นายณัฐพล  วงษ์ตัน</t>
  </si>
  <si>
    <t>นายอติพล  ไตรพรม</t>
  </si>
  <si>
    <t>เด็กหญิงเอื้องอัมพร แสงโลกีย์</t>
  </si>
  <si>
    <t>บ้านค่าย</t>
  </si>
  <si>
    <t>เด็กหญิงเยาวเรศ เชื้อประทุม</t>
  </si>
  <si>
    <t>เด็กหญิงภัทราพร ขุนแสน</t>
  </si>
  <si>
    <t>นายภูมิธศิลป์ เคนแสนโคตร</t>
  </si>
  <si>
    <t>วรันธร กาภูคำ</t>
  </si>
  <si>
    <t>นายธนภณ เขม่นกิจ</t>
  </si>
  <si>
    <t>นายธนทัต อภิเวสสะ</t>
  </si>
  <si>
    <t>นางสาวพรนภัส ฤทธิวุธ</t>
  </si>
  <si>
    <t>นางสาวนัฐกาญจน์ นาเมือง</t>
  </si>
  <si>
    <t>นางสาวญาณภัทร ภาณุมาศ</t>
  </si>
  <si>
    <t>นายรฐนนท์ เจียมสันดุษฎี</t>
  </si>
  <si>
    <t>นายศุภวิชญ์ ภูแสนใบ</t>
  </si>
  <si>
    <t>นายมนัสวิน ศรีมหาพล</t>
  </si>
  <si>
    <t>นางสาวมนปรียา จรรังกา</t>
  </si>
  <si>
    <t>นายกุลเดช อุทาน</t>
  </si>
  <si>
    <t>นายภูมินทร์ เกรียงโกมล</t>
  </si>
  <si>
    <t>อริสราพรรณ แซ่จัง</t>
  </si>
  <si>
    <t>นางสาวพิชญ์จิรา คูณคำผา</t>
  </si>
  <si>
    <t>นายอรรถพล ทองอุบล</t>
  </si>
  <si>
    <t>นางสาวชิดชนก นามเจริญ</t>
  </si>
  <si>
    <t>วสุ ประสพทรัพย์</t>
  </si>
  <si>
    <t>นายธัชธรรม สังขะเมฆะ</t>
  </si>
  <si>
    <t>นางสาวศศิกานต์ ปานอุทัย</t>
  </si>
  <si>
    <t>นายบวรรัฐ อินทเสโน</t>
  </si>
  <si>
    <t>เจติยา ลิ้มพัฒนะ</t>
  </si>
  <si>
    <t>นายวทัญญู สอดศรี</t>
  </si>
  <si>
    <t>ปณิตา วงศ์ประทุม</t>
  </si>
  <si>
    <t>กุลภญา สมานสุข</t>
  </si>
  <si>
    <t>นายอุกฤษณ์ กาติ๊บ</t>
  </si>
  <si>
    <t>นายธัชพล สมปาน</t>
  </si>
  <si>
    <t>นางสาวชลลดา แสงพิน</t>
  </si>
  <si>
    <t>นายธเนศพล ศิริสวัสดิ์</t>
  </si>
  <si>
    <t>บางละมุง</t>
  </si>
  <si>
    <t>สาธิต มศว (ปทุมวัน)</t>
  </si>
  <si>
    <t>ธรรมศาสตร์คลองหลวงวิทยาคม</t>
  </si>
  <si>
    <t>ปทุมธานี</t>
  </si>
  <si>
    <t>สาธิตมหาวิทยาลัยศรีนครินทรวิโรฒ ประสานมิตร (ฝ่ายมัธยม)</t>
  </si>
  <si>
    <t>วัฒนาวิทยาลัย</t>
  </si>
  <si>
    <t>มัธยมวัดมกุฏกษัตริย์</t>
  </si>
  <si>
    <t>สุวรรณพลับพลาพิทยาคม</t>
  </si>
  <si>
    <t>เด็กชายคมน์คณิณ  มณีสายสุวรรณ</t>
  </si>
  <si>
    <t>เด็กชายรัตนพงษ์  พูนพวง</t>
  </si>
  <si>
    <t>เด็กชายศักดิ์กรินทร์  งั่วสมบูรณ์</t>
  </si>
  <si>
    <t>เด็กหญิงปาณิสรา  เอื้อศักดิ์</t>
  </si>
  <si>
    <t>เด็กชายฐาปณะ  เลี่ยมทองขาว</t>
  </si>
  <si>
    <t>เด็กชายชัยพัชร์  อารยาสุทธิพงศ์</t>
  </si>
  <si>
    <t>เด็กชายจิตรภาณุ  ศรีแสนตอ</t>
  </si>
  <si>
    <t>เด็กชายศรนรินทร์  มาสเสมอ</t>
  </si>
  <si>
    <t xml:space="preserve">เด็กหญิงชญานิน  อัศตรกุล </t>
  </si>
  <si>
    <t>เด็กหญิงทิพรัตน์  พงค์ใฝ</t>
  </si>
  <si>
    <t xml:space="preserve">เด็กชายประสิทธิ์  สุขเจริญ </t>
  </si>
  <si>
    <t xml:space="preserve">เด็กชายธิติพันธุ์  ช้างพันธุ์ </t>
  </si>
  <si>
    <t>เด็กหญิงพิมพ์ลภัส  ไชยทิพย์</t>
  </si>
  <si>
    <t>เด็กหญิงพิมพ์วลัญ  นวนเจริญ</t>
  </si>
  <si>
    <t>เด็กชายวีรภัทร  เข็มเมือง</t>
  </si>
  <si>
    <t>เด็กชายพีรดนย์  ศรีสวัสดิ์</t>
  </si>
  <si>
    <t>เด็กชายธีรภัทร  เจริญสุขโสภณ</t>
  </si>
  <si>
    <t>เด็กชายศรราม  เส็งเอี่ยม</t>
  </si>
  <si>
    <t>เด็กชายสิรภพ  ไขกล</t>
  </si>
  <si>
    <t>เด็กชายปัณณทัต ศรีชุณหวณิช</t>
  </si>
  <si>
    <t xml:space="preserve">เด็กชายกิตติภพ  อริยมงคลสกุล  </t>
  </si>
  <si>
    <t>เด็กหญิงเกศตะวัน  พัดทอง</t>
  </si>
  <si>
    <t>เด็กหญิงสุชานาถ  โพธิ์ทอง</t>
  </si>
  <si>
    <t>เด็กหญิงวรัญญา  ตันเจริญ</t>
  </si>
  <si>
    <t>เด็กหญิงโยษิตา  วะลับ</t>
  </si>
  <si>
    <t>เด็กหญิงเพ็ญจพร  แหยมพุ่ม</t>
  </si>
  <si>
    <t>เด็กชายศักดิ์นรินทร์  เต็กตระกูล</t>
  </si>
  <si>
    <t>เด็กชายกันตภณ  ทองมี</t>
  </si>
  <si>
    <t>เด็กชายกมลวัฐน์  พ่วงวิจิตร์</t>
  </si>
  <si>
    <t xml:space="preserve">เด็กชายวิธวินท์  เต่าทอง </t>
  </si>
  <si>
    <t>เด็กชายเป็นหนึ่ง  เปี่ยมไทย</t>
  </si>
  <si>
    <t>เด็กชายรัชพล  จินตนาเลิศ</t>
  </si>
  <si>
    <t>เด็กชายรพิน  พีระบูล</t>
  </si>
  <si>
    <t>เด็กชายภัทรนันท์  บุญวัฒน์</t>
  </si>
  <si>
    <t>เด็กหญิงสุวัจนีย์  กล้าหาญ</t>
  </si>
  <si>
    <t>เด็กหญิงไปรยา  ใจเย็น</t>
  </si>
  <si>
    <t>เด็กหญิงภัทรวรินทร์  เอี้ยวเจริญ</t>
  </si>
  <si>
    <t>เด็กหญิงทิพย์วารี  อุ่นเรือน</t>
  </si>
  <si>
    <t>เด็กชายธนธัช  พงษ์ศรี</t>
  </si>
  <si>
    <t>เด็กชายอภิลักษณ์  เพ็ชรศรี</t>
  </si>
  <si>
    <t>เด็กชายพลัฏฐ์  จงประดิษฐ์</t>
  </si>
  <si>
    <t>เด็กชายเธียรวิชญ์  ทวีพรอนันต์ชัย</t>
  </si>
  <si>
    <t>เด็กชายภาณุวัต  โตชัยศรี</t>
  </si>
  <si>
    <t>เด็กชายณัฐวัตร  อิสรณวัตร</t>
  </si>
  <si>
    <t>เด็กหญิงพฤทธิพร  เชือกรัมย์</t>
  </si>
  <si>
    <t>เด็กหญิงปรารถนา  เชือกรัมย์</t>
  </si>
  <si>
    <t>เด็กชายกฤษเมร การุญ</t>
  </si>
  <si>
    <t>เด็กชายกมลนัทธ์ วิรัตน์เกษม</t>
  </si>
  <si>
    <t>เด็กหญิงพราวภัสรา  แจ่มกลิ้ง</t>
  </si>
  <si>
    <t>เด็กหญิงมนันญา  ปินะสา</t>
  </si>
  <si>
    <t>เด็กชายปฐมพงศ์  ภูริเวทย์คุณากร</t>
  </si>
  <si>
    <t>เด็กชายภัคพงษ์  อมรรัตนชัยกุล</t>
  </si>
  <si>
    <t>เด็กชายก้องภพ  เปี่ยมจิตร</t>
  </si>
  <si>
    <t>เด็กหญิงจุฑามาศ  คนคง</t>
  </si>
  <si>
    <t>เด็กหญิงญาดา  สุธีบรรเจิด</t>
  </si>
  <si>
    <t>เด็กหญิงชยากร  ศรีปัญญาภิรัตน์</t>
  </si>
  <si>
    <t>เด็กหญิงศศิภา  สุขโรจน์อนันต์</t>
  </si>
  <si>
    <t>เด็กหญิงสุรันยา  แต่งทรัพย์</t>
  </si>
  <si>
    <t>เด็กหญิงจิรัชญา  ประณีตพลกรัง</t>
  </si>
  <si>
    <t>เด็กชายณัฐพงศ์  พันธ์วงษ์</t>
  </si>
  <si>
    <t xml:space="preserve">เด็กหญิงกันย์สุดา  ทองคำ  </t>
  </si>
  <si>
    <t>เด็กหญิงปาณิสรา  ทองยินดี</t>
  </si>
  <si>
    <t>เด็กชายอภิรักษ์  วงศ์เขียว</t>
  </si>
  <si>
    <t>เด็กชายมโนธรรม  ดำเนิน</t>
  </si>
  <si>
    <t>เด็กชายณัฐภัทร  ปัญญาชนเจริญ</t>
  </si>
  <si>
    <t>เด็กชายวรปวัชญ์  อภิวัฒน์ชัยนันท์</t>
  </si>
  <si>
    <t>เด็กชายภัคพล  ยุ่นสมาน</t>
  </si>
  <si>
    <t>เด็กชายยุทธจัก  แม่นธนู</t>
  </si>
  <si>
    <t>เด็กชายนพรัตน์  อุดมาเลิศ</t>
  </si>
  <si>
    <t>เด็กชายภัคพล  จงจิตสำราญ</t>
  </si>
  <si>
    <t>เด็กชายวสุ  โชตนะพันธ์</t>
  </si>
  <si>
    <t>เด็กชายสิรวิชญ์  บุญกำพร้า</t>
  </si>
  <si>
    <t>เด็กชายดลธรรม  โมเล็ก</t>
  </si>
  <si>
    <t>เด็กชายเมธาสิทธิ์  เทพณรงค์</t>
  </si>
  <si>
    <t>เด็กชายชัชนัน  ขำต้นวงษ์</t>
  </si>
  <si>
    <t>เด็กชายณัฐวุฒิ  มีมูลทอง</t>
  </si>
  <si>
    <t>เด็กหญิงกีรติกา  พัตรปาน</t>
  </si>
  <si>
    <t>เด็กหญิงกันยพัชร์  ธนัตธีรโรจน์</t>
  </si>
  <si>
    <t>เด็กหญิงนิชญา  ดีเย็น</t>
  </si>
  <si>
    <t>เด็กหญิงชัญญา  คล้ายหนู</t>
  </si>
  <si>
    <t>เด็กชายภุมพันธิ์ กุติทิพย์</t>
  </si>
  <si>
    <t>เด็กหญิงบุสิตา  ถินนารัตน์</t>
  </si>
  <si>
    <t>เด็กชายอิทธิกร  จรานุภาพ</t>
  </si>
  <si>
    <t>เด็กชายภาสพงศ์  อินทฤทธิ์</t>
  </si>
  <si>
    <t>เด็กชายภูมินทร์  สุทธิธรรม</t>
  </si>
  <si>
    <t>เด็กชายนิติภูมิ  กาบแก้ว</t>
  </si>
  <si>
    <t>เด็กหญิงนารีรัตน์  กิจเจริญ</t>
  </si>
  <si>
    <t>เด็กหญิงมนัสนันท์  ฆ้องตาล</t>
  </si>
  <si>
    <t>เด็กหญิงสุภาวดี  เสาร์วงค์</t>
  </si>
  <si>
    <t>เด็กชายนนท์ธวัช  นฤภัย</t>
  </si>
  <si>
    <t>เด็กชายนราวิชญ์  รอดคูณพิพัฒน์</t>
  </si>
  <si>
    <t>เด็กชายภาพตะวัน  เขียนขจี</t>
  </si>
  <si>
    <t>เด็กชายสหรัฐ  วงน้อย</t>
  </si>
  <si>
    <t>เด็กชายเศรษฐพงศ์  อนุสุริยา</t>
  </si>
  <si>
    <t>เด็กชายจิรพัฒน์  โกศิลป์</t>
  </si>
  <si>
    <t>เด็กหญิงลลิตา  ทัศนอนันชัย</t>
  </si>
  <si>
    <t xml:space="preserve">เด็กชายสานันท์  ไทยวงศ์ </t>
  </si>
  <si>
    <t>เด็กชายอัครพนธ์  อุดมทรัพย์</t>
  </si>
  <si>
    <t>เด็กหญิงเขมวิกา  สีสังข์</t>
  </si>
  <si>
    <t>เด็กชายบุณยกร  ธารพานิช</t>
  </si>
  <si>
    <t>เด็กชายภรันยู ปิตานนท์ชัย</t>
  </si>
  <si>
    <t>เด็กชายอธิษฐ์พัฒน์  ประทุมโทน</t>
  </si>
  <si>
    <t>เด็กชายธนวัฒน์  มะปะเท</t>
  </si>
  <si>
    <t>เด็กชายชวกร  ประเสริฐนุกุลผล</t>
  </si>
  <si>
    <t>เด็กชายพีรวิชญ์  ตรีพัฒนพันธุ์</t>
  </si>
  <si>
    <t>เด็กชายสถิรวิทย์  วัฒนศิริบุตร</t>
  </si>
  <si>
    <t>เด็กชายนันนพงค์  วงษา</t>
  </si>
  <si>
    <t>เด็กหญิงณหทัย  อินทจักร</t>
  </si>
  <si>
    <t>เด็กหญิงไอลดา  สมนาสัก</t>
  </si>
  <si>
    <t>เด็กหญิงจิราภรณ์  ชัยศิรินทร์</t>
  </si>
  <si>
    <t>เด็กหญิงอาทิตยา  อุ่นโอสถ</t>
  </si>
  <si>
    <t>เด็กหญิงชนกนันท์  แน่นอุดร</t>
  </si>
  <si>
    <t>เด็กหญิงสิริรัตน์  ราศรีดี</t>
  </si>
  <si>
    <t>เด็กหญิงศุภาพิชญ์  พงษ์สวัสดิ์</t>
  </si>
  <si>
    <t>เด็กหญิงสุธิมา  เลิศอนันต์ชัยกุล</t>
  </si>
  <si>
    <t>อนุภัทร  เขียวสด</t>
  </si>
  <si>
    <t>เด็กชายสุทต  แพรสุรินทร์</t>
  </si>
  <si>
    <t>เด็กชายเดชาธร  ครุผาด</t>
  </si>
  <si>
    <t>เด็กหญิงฐปนภัสร์  ศิริกุลวชิรเจริญ</t>
  </si>
  <si>
    <t>เด็กหญิงณิชารัศมิ์  ศรีเพชขรพงษ์</t>
  </si>
  <si>
    <t>เด็กหญิงปาณิศา  สันติชวลิตสกุล</t>
  </si>
  <si>
    <t>เด็กหญิงกฤติยา  แส้ประเสริฐสม</t>
  </si>
  <si>
    <t>เด็กชายวทัญญู  เกษรขจรทิพย์</t>
  </si>
  <si>
    <t>เด็กหญิงวริศรา  จีนพานิช</t>
  </si>
  <si>
    <t>เด็กหญิงสิรภัทร  พรหมปากดี</t>
  </si>
  <si>
    <t>เด็กชายธนศิษย์  จรูญเลิศหิรัณย์</t>
  </si>
  <si>
    <t>เด็กชายชิตพิสิษฐ์  พิชญกิติสิน</t>
  </si>
  <si>
    <t>เด็กหญิงดวงฤทัย  บัวแสง</t>
  </si>
  <si>
    <t>เด็กชายณพวุฒิ  เลิศภาสนวัฒน์</t>
  </si>
  <si>
    <t>เด็กชายภัทรพล  ประโยชน์เกื้อกูล</t>
  </si>
  <si>
    <t>เด็กชายกิตติเทพ  ณ นคร</t>
  </si>
  <si>
    <t>เด็กชายธนกร  จิตรกรเกษม</t>
  </si>
  <si>
    <t>เด็กชายภูริณัฐ  มรกตอัมพรกุล</t>
  </si>
  <si>
    <t>เด็กชายธนพล  สุขุมธรรมรัตน์</t>
  </si>
  <si>
    <t>เด็กชายกันต์ พิทักษ์ทวยหาญ</t>
  </si>
  <si>
    <t>เด็กชายธนกร  สกุลกาญจน์ดี</t>
  </si>
  <si>
    <t>เด็กชายธนกฤต  โตรุ่ง</t>
  </si>
  <si>
    <t>เด็กชายธนัช  เศวตสุธากร</t>
  </si>
  <si>
    <t>เด็กชายกรณ์พิทักษ์  สลางสิงห์</t>
  </si>
  <si>
    <t>เด็กชายเมธาวุฒิ  กลิ่นหอมหวล</t>
  </si>
  <si>
    <t>เด็กชายกิตติภณ ธีโรภาส</t>
  </si>
  <si>
    <t>เด็กหญิงมนฑกานต์  เทพทอง</t>
  </si>
  <si>
    <t>เด็กหญิงณัฐนี  หิรัญพฤกษ์</t>
  </si>
  <si>
    <t>เด็กหญิงเบญญาภา ไชยราบ</t>
  </si>
  <si>
    <t>เด็กชายธัญพิสิษฐ์  อู่พิทักษ์</t>
  </si>
  <si>
    <t>เด็กชายสุทธิพงษ์  ศาลางาม</t>
  </si>
  <si>
    <t>เทพศิรินทร์</t>
  </si>
  <si>
    <t>เตรียมอุดมศึกษาพัฒนาการ รัชดา</t>
  </si>
  <si>
    <t>บางปะกอกวิทยาคม</t>
  </si>
  <si>
    <t>คงคาราม</t>
  </si>
  <si>
    <t>เพชรบุรี</t>
  </si>
  <si>
    <t>สวนกุหลาบวิทยาลัย นนทบุรี</t>
  </si>
  <si>
    <t>เบญจมเทพอุทิศ เพชรบุรี</t>
  </si>
  <si>
    <t>เทพศิรินทร์  สมุทรปราการ</t>
  </si>
  <si>
    <t>รัตนราษฎร์บำรุง</t>
  </si>
  <si>
    <t>ราชบุรี</t>
  </si>
  <si>
    <t>อัสสัมชันธนบุรี</t>
  </si>
  <si>
    <t>อำนวยวิทย์</t>
  </si>
  <si>
    <t>นางสาวปิยะฉัตร แก่นบุบผา</t>
  </si>
  <si>
    <t>นางสาวปภาอร บวรชนาพันธุ์</t>
  </si>
  <si>
    <t>ศรัทธาสมุทร</t>
  </si>
  <si>
    <t>สมุทรสงคราม</t>
  </si>
  <si>
    <t>เด็กชายอนพัทย์  กิจสุนทรศักดิ์</t>
  </si>
  <si>
    <t>เด็กชายพสิษฐ์  โชติภักดีตระกูล</t>
  </si>
  <si>
    <t>เด็กหญิงกัญญาพัชร  สุวรรณ</t>
  </si>
  <si>
    <t>เด็กหญิงกฤตาณัฐ  นิลพานิช</t>
  </si>
  <si>
    <t>เด็กชายวีรวิทย์  พิสุทธินรเศรษฐ</t>
  </si>
  <si>
    <t>เด็กชายพิจักษณ์  เธียรตระวัน</t>
  </si>
  <si>
    <t>เด็กหญิงชยุดา  โชคอำนวยกุล</t>
  </si>
  <si>
    <t>เด็กหญิงนภาดา สมุทรพุทธา</t>
  </si>
  <si>
    <t>เด็กชายณัฐวรรธน์  เจริญบุญเกษมสิน</t>
  </si>
  <si>
    <t xml:space="preserve">เด็กชายจุฬจักร  อินทรศร </t>
  </si>
  <si>
    <t>เด็กชายจิรพัส พลกล้า</t>
  </si>
  <si>
    <t>เด็กหญิงพรปวีณ์  สกุลศรีประเสริฐ</t>
  </si>
  <si>
    <t>เด็กชายวิรัฬพัชร์  สังข์ทิพย์</t>
  </si>
  <si>
    <t>เด็กชายนธีธร  ณ น่าน</t>
  </si>
  <si>
    <t>เด็กหญิงอรกัญญา  พิศุทธิ์เศรษฐ์ศิริ</t>
  </si>
  <si>
    <t>มารีย์วิทยา</t>
  </si>
  <si>
    <t>เด็กชายสิรวิชญ์  จรูญสิริพันธ์</t>
  </si>
  <si>
    <t>เด็กชายลิขิตเทพ  ศรีเมธารักษ์</t>
  </si>
  <si>
    <t>เด็กชายปธานิน  สฤษดิ์เวชวรกุล</t>
  </si>
  <si>
    <t>เด็กหญิงวิภาพร  จรูญสิริพันธ์</t>
  </si>
  <si>
    <t>เซนโยเซฟบางนา</t>
  </si>
  <si>
    <t>เด็กชายวรัญญู  ขุนศรี</t>
  </si>
  <si>
    <t>อนุบาลสกลนคร</t>
  </si>
  <si>
    <t>สกลนคร</t>
  </si>
  <si>
    <t>พบธรรม  นิโครเมธานีย์</t>
  </si>
  <si>
    <t>เด็กชายปวิช  ลิขิตวรกุล</t>
  </si>
  <si>
    <t>เด็กชายนิติธร  พร้อมประเสริฐ</t>
  </si>
  <si>
    <t>เด็กชายชนัฐศรณ์  วงศ์ปรีชากร</t>
  </si>
  <si>
    <t>เด็กชายธีรภัทร์  ทวีก้านตง</t>
  </si>
  <si>
    <t>เด็กชายณฐภัทร  ซ้ายงาม</t>
  </si>
  <si>
    <t>เด็กชายพัทธนันท์  จัตุรงศ์พัฒนา</t>
  </si>
  <si>
    <t>เด็กชายสิรยศ  นันทราทิพย์</t>
  </si>
  <si>
    <t>นายจักรกริช  สุวรรณเสถียร</t>
  </si>
  <si>
    <t>นายมังกร ฐาปนโสภณ</t>
  </si>
  <si>
    <t>นายภัคพล  ยอดแก้ว</t>
  </si>
  <si>
    <t>นางสาวเมธาวี  เจนจบ</t>
  </si>
  <si>
    <t>นายพัทธนันท์  พลอยประดับ</t>
  </si>
  <si>
    <t>นายสุชานันท์ แสงเส้น</t>
  </si>
  <si>
    <t>นายภูมิบดี  แพรัตน์</t>
  </si>
  <si>
    <t>นายฐิติวัฒน์  ลิ้มพัฒน์นันท์</t>
  </si>
  <si>
    <t>นายรัชกฤต  ภิญญาภักดีกุล</t>
  </si>
  <si>
    <t>นายวรายุส บรรพต</t>
  </si>
  <si>
    <t xml:space="preserve">นางสาวอภิชญา ทองประเสริฐ </t>
  </si>
  <si>
    <t>นายสหัสวรรษ  คอนเหนือ</t>
  </si>
  <si>
    <t>เตรียมวิศวกรรมศาสตร์ ม.เทคโนโลยีพระจอมเกล้า พระนครเหนือ</t>
  </si>
  <si>
    <t>นางสาวกฤษณา  พินสำราญ</t>
  </si>
  <si>
    <t>นายรวิทเอก ทรงชุมวัฒนา</t>
  </si>
  <si>
    <t>นางสาวภัครภัสส์  โพธิ์สร้อยกนก</t>
  </si>
  <si>
    <t>นางสาวสรัลชนา  พันธ์ยักษ์</t>
  </si>
  <si>
    <t>นางสาวพิรดา  เชิดศรี</t>
  </si>
  <si>
    <t>นายชัชวาล  กลิ่นขจร</t>
  </si>
  <si>
    <t xml:space="preserve">นายรัชพล  จิรพรสันติกุล </t>
  </si>
  <si>
    <t>นางสาวกนกกาญจน์  ลาวัลย์</t>
  </si>
  <si>
    <t>บรรหารแจ่มใสวิทยา 3</t>
  </si>
  <si>
    <t>สุพรรณบุรี</t>
  </si>
  <si>
    <t>นายอิศริยะ  จันทร์ศิริ</t>
  </si>
  <si>
    <t>นางสาวธมนวรรณ  บุญพา</t>
  </si>
  <si>
    <t>นายนพอนันต์  จิรกุลเรืองอรุณ</t>
  </si>
  <si>
    <t>วิทยาลัยอาชีวศึกษาเสาวภา</t>
  </si>
  <si>
    <t>นายฉัตริน  โฆษิตรมย์</t>
  </si>
  <si>
    <t>นายธนพนธ์  บุญญาติศัย</t>
  </si>
  <si>
    <t>นายหาญณรงค์  อินมณี</t>
  </si>
  <si>
    <t>นายยงยุทธ  น่วมภักดี</t>
  </si>
  <si>
    <t>นางสาวจิราวรรณ  กรรณเทพ</t>
  </si>
  <si>
    <t>นายสารินทร์  ปิ่นแก้ว</t>
  </si>
  <si>
    <t>นายภควัติ  เอกโยธินวงศ์</t>
  </si>
  <si>
    <t>นางสาววรรณชนีรัตน์  อินเลี้ยง</t>
  </si>
  <si>
    <t>นายภัทรชัย กลอนสม</t>
  </si>
  <si>
    <t>นายณรงค์ฤทธิ์  เจริญศักดิ์</t>
  </si>
  <si>
    <t>นายภานุวัฒน์  อินทพงษ์</t>
  </si>
  <si>
    <t>นายพงศธร พุฒซ้อน</t>
  </si>
  <si>
    <t>นายชัยสิทธิ์  คุปตานนท์</t>
  </si>
  <si>
    <t>นายพงศ์ธร  รัตน์นุ่มน้อย</t>
  </si>
  <si>
    <t>นายวิรัชพงษ์  สุวรรณพิบูลย์</t>
  </si>
  <si>
    <t>นางสาวเจนจิรา  จุรุฑา</t>
  </si>
  <si>
    <t>นายชาญชล  ป้านสุวรรณ</t>
  </si>
  <si>
    <t>นายวริศ  กลมเกลียว</t>
  </si>
  <si>
    <t>นางสาววิชญาพร  รอดเจริญ</t>
  </si>
  <si>
    <t>ลือพงค์  เชาว์ชัยนิตย์</t>
  </si>
  <si>
    <t>นายนันทวัฒน์  สุเปรมศรี</t>
  </si>
  <si>
    <t>นายธนศภณ  เกื้อมรัมย์</t>
  </si>
  <si>
    <t>นางสาวนรินธร  สืบสวน</t>
  </si>
  <si>
    <t>นายพิชญะ  อภิเชษฐโยธา</t>
  </si>
  <si>
    <t>นางสาวริ้วทอง  ทิพวัน</t>
  </si>
  <si>
    <t>นายมนัสสุพล  แซ่ตัน</t>
  </si>
  <si>
    <t>นายณัฐชนน  ชิว</t>
  </si>
  <si>
    <t>นางสาวพิชญา  บุญปลื่ม</t>
  </si>
  <si>
    <t>นายชโยดม  เผ้าวงศ์</t>
  </si>
  <si>
    <t>ยศพล  เอี่ยมอ่อน</t>
  </si>
  <si>
    <t>นางสาวรัญชิดา กิติเรืองแสง</t>
  </si>
  <si>
    <t>นายเอกภูมิ  อนุณประชารัตน์</t>
  </si>
  <si>
    <t>ปวเรส  สมสุวรรณศักดิ์</t>
  </si>
  <si>
    <t>ภูมินทร์  พรมพิมพ์</t>
  </si>
  <si>
    <t>นายอาทิตย์  อิทนทร์สวาท</t>
  </si>
  <si>
    <t>นางสาวอินทรัตน์  ทิมพิทักษ์สกุล</t>
  </si>
  <si>
    <t>นางสาวพรรณฌิมาร์  ไพรัตน์</t>
  </si>
  <si>
    <t>นางสาวอัจฉรา  เทพบุตร</t>
  </si>
  <si>
    <t>นายนาตารี  อัศพิมพ์</t>
  </si>
  <si>
    <t>นายกิตติศักดิ์  กีรติอิสริยะกุล</t>
  </si>
  <si>
    <t>นายสุพมิตร  สุพบุตร</t>
  </si>
  <si>
    <t>ท่ามะกาวิทยาคม</t>
  </si>
  <si>
    <t>กาญจนบุรี</t>
  </si>
  <si>
    <t>นางสาวศศิธร  เพ็งแจ่มศรี</t>
  </si>
  <si>
    <t>นายชนกานต์ บุษบา</t>
  </si>
  <si>
    <t>นางสาวเบญญทิพย์  โมตรัตน์</t>
  </si>
  <si>
    <t>นางสาวพรรวินท์  สิทธิศักดิ์</t>
  </si>
  <si>
    <t>นางสาวกชวรรณ  ทิตน์รัตน์</t>
  </si>
  <si>
    <t>นางสาวจันทิมา  วงษ์ศรีทา</t>
  </si>
  <si>
    <t xml:space="preserve">นายธนาพงศ์  พงษ์พากเพียร </t>
  </si>
  <si>
    <t>นายปพนธีร์  ฟักศรีเมือง</t>
  </si>
  <si>
    <t>นางสาวณัฐวรรณ  พิมพา</t>
  </si>
  <si>
    <t>นายทักษ์ดนัย  ปัญญาคารวะ</t>
  </si>
  <si>
    <t>นายปรมิทร์  อินพรม</t>
  </si>
  <si>
    <t>นายธนเดช  บุญเครอะ</t>
  </si>
  <si>
    <t>นายวรพันธ์  ครุฑศิริ</t>
  </si>
  <si>
    <t>นางสาวภาวิณี  เลียวบำรุงดี</t>
  </si>
  <si>
    <t>นางสาวพลอยนภัส  ถิระบดีรักษ์</t>
  </si>
  <si>
    <t>นายพศิน  กิรติพงษ์วุฒิ</t>
  </si>
  <si>
    <t>นายชินวัฒน์  คำภา</t>
  </si>
  <si>
    <t>นางสาวสุพิชญา  ธนพาณิชกาญจน</t>
  </si>
  <si>
    <t>วราภรณ์  ดีประเสริฐ</t>
  </si>
  <si>
    <t>นางสาวกรรฑิฌา  สำราญรื่น</t>
  </si>
  <si>
    <t>นางสาวญาณิศา  มะหะหมัด</t>
  </si>
  <si>
    <t>นางสาวชลธิชา  แสงจันทร์ดา</t>
  </si>
  <si>
    <t>เด็กหญิงทยิดา  โภไคยวณิชกุล</t>
  </si>
  <si>
    <t>อนุบาลชลบุรี</t>
  </si>
  <si>
    <t>นานาชาติกีรพัฒน์</t>
  </si>
  <si>
    <t>ผลการแข่งขัน ครอสเวิร์ดเกม รุ่น ประถมศึกษา</t>
  </si>
  <si>
    <t>สวนกุหลาบวิทยาลัยธนบุรี</t>
  </si>
  <si>
    <t>ผลการแข่งขัน เอแม็ท รุ่น ประถมศึกษา</t>
  </si>
  <si>
    <t>Min</t>
  </si>
  <si>
    <t>Sec</t>
  </si>
  <si>
    <t>เด็กหญิงวาริน  หาญมะโน</t>
  </si>
  <si>
    <t>บ้านดอนไผ่</t>
  </si>
  <si>
    <t xml:space="preserve">เด็กหญิงพชรมนต์  กิจวัตร </t>
  </si>
  <si>
    <t>เขมะสิริอนุสสรณ์</t>
  </si>
  <si>
    <t>เด็กหญิงนฤดี  ลือกระโทก</t>
  </si>
  <si>
    <t>เด็กชายธรรมภพ  แสงกระโทก</t>
  </si>
  <si>
    <t xml:space="preserve">เด็กชายอาชวิน  กิจวัตร </t>
  </si>
  <si>
    <t>ราชวินิต</t>
  </si>
  <si>
    <t>เด็กชายอิทธิพัทธิ์  วรรธนะทรงสิน</t>
  </si>
  <si>
    <t>เด็กชายภูริณัฐ  กล้าอยู่</t>
  </si>
  <si>
    <t>เด็กหญิงปภาดา  จำปาหอม</t>
  </si>
  <si>
    <t>เด็กหญิงอมริศา  คงเพ็ชร์</t>
  </si>
  <si>
    <t>เด็กหญิงปิยะขวัญ  คงกำเนิด</t>
  </si>
  <si>
    <t>เด็กหญิงณักศิกานต์  ผ่านอ้น</t>
  </si>
  <si>
    <t>เด็กหญิงปิยาวีร์  เนตรศิริพงศ์</t>
  </si>
  <si>
    <t>เด็กหญิงพิชญาภา  อำนาจสิทธิชัย</t>
  </si>
  <si>
    <t>เด็กชายเตชวาสน์  นารักษ์</t>
  </si>
  <si>
    <t>เด็กชายกมลภพ  ทรัพย์แสนดี</t>
  </si>
  <si>
    <t>เด็กชายนนทพัฒน์  น้อยนารถ</t>
  </si>
  <si>
    <t>เด็กหญิงพัณณิณ รัตตะรังสี</t>
  </si>
  <si>
    <t>สายปัญญา</t>
  </si>
  <si>
    <t>ชุติกาญจน์ เมืองเกิด</t>
  </si>
  <si>
    <t>รอบคัดเลือก</t>
  </si>
  <si>
    <t>เด็กหญิงปานดวงใจ  ประอันทัง</t>
  </si>
  <si>
    <t>บ้านเหลื่อมพิทยาสรรพ์</t>
  </si>
  <si>
    <t>เด็กชายเสกสรร เจริญกิจมงคล</t>
  </si>
  <si>
    <t>เด็กหญิงปิยวดี  ศรีวลีรัตน์</t>
  </si>
  <si>
    <t>เด็กชายชนายุส  บุญเชิดชู</t>
  </si>
  <si>
    <t>เด็กชายณฐภัทร  วิจิตรฐากูล</t>
  </si>
  <si>
    <t>เด็กหญิงมนัญชยา  ภัทรมนัส</t>
  </si>
  <si>
    <t>เด็กหญิงกชกร  ศรีขวาชัย</t>
  </si>
  <si>
    <t>เด็กชายพชร  พรเจริญโชติ</t>
  </si>
  <si>
    <t>เด็กชายธนพพัฒน์  แก้วพฤกษ์</t>
  </si>
  <si>
    <t>เด็กชายวัฒนศิลป  คู่กระสังข์</t>
  </si>
  <si>
    <t>เด็กหญิงพรพิมล  ศิริไทย</t>
  </si>
  <si>
    <t>ราชวินิต นนทบุรี</t>
  </si>
  <si>
    <t>เด็กหญิงอรนภา ฉิมบ้านไร่</t>
  </si>
  <si>
    <t>เด็กหญิงโสภิตา  แก้วใสทับ</t>
  </si>
  <si>
    <t>ศรีอยุธยา ในพระอุปถัมภ์ฯ</t>
  </si>
  <si>
    <t>เด็กหญิงพานรินทร์  ส่งบุญ</t>
  </si>
  <si>
    <t>เด็กชายเมธาวินทร์  มหามิตร</t>
  </si>
  <si>
    <t>เด็กหญิงรรินทร์  ยิ่งยงรัตนกุล</t>
  </si>
  <si>
    <t>เด็กชายอัศวิน  จันทร์สวัสดิ์</t>
  </si>
  <si>
    <t>เด็กชายณัฐวุฒิ  โพธิ์ไชย์</t>
  </si>
  <si>
    <t>เด็กหญิงชันยพร สวาย</t>
  </si>
  <si>
    <t>เด็กชายวนภู เหมือนจันทร์</t>
  </si>
  <si>
    <t>มัธยมวัดกุฏกษัตริย์</t>
  </si>
  <si>
    <t>โนนสูงศรีธานี</t>
  </si>
  <si>
    <t>นวมินทราชินูทิศ บดินทรเดชา</t>
  </si>
  <si>
    <t>สายปัญญา ในพระบรมราชินูปถัมภ์</t>
  </si>
  <si>
    <t>เด็กหญิงปนัดดาสาระผล</t>
  </si>
  <si>
    <t>สาธิตเกษตร</t>
  </si>
  <si>
    <t>เด็กหญิงพิชญา ทิศกระโทก</t>
  </si>
  <si>
    <t>นางสาวชัญญาภัค  อุดมศิริ</t>
  </si>
  <si>
    <t>นางสาวปกติยา  บุตรอ่ำ</t>
  </si>
  <si>
    <t>ราชินีบูรณะ</t>
  </si>
  <si>
    <t>นายนครินทร์  สระแก้ว</t>
  </si>
  <si>
    <t>สิรินธร</t>
  </si>
  <si>
    <t>สุรินทร์</t>
  </si>
  <si>
    <t>นางสาวสโรชา  วิริยะศิริปัญญา</t>
  </si>
  <si>
    <t>นางสาวอรนิชา  สิงห์ทอง</t>
  </si>
  <si>
    <t>บางบัวทอง</t>
  </si>
  <si>
    <t>นายธนวินท์  มุ่งมี</t>
  </si>
  <si>
    <t>นายณัฐกรณ์  จรรยาสกุลโรจน์</t>
  </si>
  <si>
    <t>นายกันตพัฒน์  ธัญหิรัญเลิศกิจ</t>
  </si>
  <si>
    <t>นายณฐวัฒน์ เหลืองประดับชัย</t>
  </si>
  <si>
    <t>นายตุลธร  พิณเจริญ</t>
  </si>
  <si>
    <t>นางสาวอริสรา  ชินเจริญทรัพย์</t>
  </si>
  <si>
    <t>นางสาวชนม์นิกานต์  ตรุษสารท</t>
  </si>
  <si>
    <t>นางสาวเกษราภรณ์  บุญจันทร์</t>
  </si>
  <si>
    <t>นายพัณณกร  อิทธิฤทธิ์ไพศาล</t>
  </si>
  <si>
    <t>นายมานะ  โชคสิริมงคลกุล</t>
  </si>
  <si>
    <t>นางสาวพัชรา  เชื้อจีน</t>
  </si>
  <si>
    <t>นายปรมินทร์  อินพรม</t>
  </si>
  <si>
    <t>นางสาวณิชารีย์  ขำสืบสุข</t>
  </si>
  <si>
    <t>นางสาวภัทราพร  สังข์ขาว</t>
  </si>
  <si>
    <t>นางสาวจิรัชญา  มะโรงรัตน์</t>
  </si>
  <si>
    <t>นางสาวอารียา  โพธิ์ศรี</t>
  </si>
  <si>
    <t>นางสาวนิชาภา  จูพัฒนสิน</t>
  </si>
  <si>
    <t>นางสาวสุภิษา  ชูนิล</t>
  </si>
  <si>
    <t>นายศัตวรรษ  แซ่ย่าง</t>
  </si>
  <si>
    <t xml:space="preserve">นายทณิต  ณ บางช้าง </t>
  </si>
  <si>
    <t>นางสาวธันยกานต์  สร้อยมณีวรรณ์</t>
  </si>
  <si>
    <t>นางสาวคณิตกุล  วรวรุณศาสตร์</t>
  </si>
  <si>
    <t>นางสาวสัตตบุษ  อุทัยศรี</t>
  </si>
  <si>
    <t>นางสาวศิริรัตน์  ฤกษ์วรประสิทธิ์</t>
  </si>
  <si>
    <t>นางสาวกัญญารัตน์  สุขรอด</t>
  </si>
  <si>
    <t>นางสาวชนิสรา  กอบสันเที๊ยะ</t>
  </si>
  <si>
    <t>นางสาวปนัดดา  สมมาคูณ</t>
  </si>
  <si>
    <t>นายธนพล  สำราญ</t>
  </si>
  <si>
    <t>นายพีรณัฐ  งามประเสริฐ</t>
  </si>
  <si>
    <t>นางสาวปวริศรา  ฤกษ์ดี</t>
  </si>
  <si>
    <t>นางสาวพิมพ์ณดา  เรืองสิริสันติ</t>
  </si>
  <si>
    <t>นางสาวนฤมล  กองกุหลาบ</t>
  </si>
  <si>
    <t>นายยี่สุ่น  ภู่มาลี</t>
  </si>
  <si>
    <t>นางสาวภูษณิศา  จันทุดม</t>
  </si>
  <si>
    <t>นางสาวญาดา  ไชยวิเศษ</t>
  </si>
  <si>
    <t>นางสาวนภัทร  เลิศสัตตพรกุล</t>
  </si>
  <si>
    <t>นางสาววริศรา  จิระวาณิชย์กุล</t>
  </si>
  <si>
    <t>นางสาวฐิตา  เนตรภิญโญ</t>
  </si>
  <si>
    <t>นางสาวฟาฮาน่า  นวลประเสริฐสุข</t>
  </si>
  <si>
    <t>ท่าอิฐศึกษา</t>
  </si>
  <si>
    <t>นางสาวศุจีภรณ์  เหล็กดี</t>
  </si>
  <si>
    <t>นางสาวคอตีเยาะห์  อาดำ</t>
  </si>
  <si>
    <t>นางสาวณัฐชยา  บัวชุม</t>
  </si>
  <si>
    <t>นางสาวสิริยากร  ขันธสอน</t>
  </si>
  <si>
    <t>นางสาววรัญญา  ต่ำแดง</t>
  </si>
  <si>
    <t>นางสาววรัญญา  ดอเลาะ</t>
  </si>
  <si>
    <t>นางสาวปรียากร  แจ่มสว่าง</t>
  </si>
  <si>
    <t>นางสาวญาณิสา  คชสวัสดิ์</t>
  </si>
  <si>
    <t>นางสาวลาญูซา  หะระหนี</t>
  </si>
  <si>
    <t>นางสาวอัสมา  เซาะวิเศษ</t>
  </si>
  <si>
    <t>นางสาวศศินา  บรฮีม</t>
  </si>
  <si>
    <t>นางสาววาสนา  หอมขจร</t>
  </si>
  <si>
    <t>นางสาวไอลดา  อาโป</t>
  </si>
  <si>
    <t>นางสาวญรินดา  ถนอมใจ</t>
  </si>
  <si>
    <t>นางสาวมนัญชยา  มะหะหมัด</t>
  </si>
  <si>
    <t>นางสาวศรวณีย์  อาดำ</t>
  </si>
  <si>
    <t>นายจักรนรินทร์ อาพัดนอก</t>
  </si>
  <si>
    <t>นายปองภพ  ไกรรวีโรจ</t>
  </si>
  <si>
    <t>บุญรักษา ชาติวัฒนอยู่เย็น</t>
  </si>
  <si>
    <t>จีรัญน์พิชา  จันทลักขณา</t>
  </si>
  <si>
    <t>International Community School</t>
  </si>
  <si>
    <t>เด็กชายวริทธิ์ ลือวณิชย์พันธ์</t>
  </si>
  <si>
    <t>เด็กชายณัฐสิทธิ์  สิริศุภวิชญ์</t>
  </si>
  <si>
    <t>เด็กชายศราวุฒิ  จิรชัยสกุล</t>
  </si>
  <si>
    <t>เด็กชายสุภณฑิต  โรจนากีขจร</t>
  </si>
  <si>
    <t>เด็กชายธีรสิทธิ์  สมบุญ</t>
  </si>
  <si>
    <t>เด็กชายศุภกร  นิมมานปรีชากุล</t>
  </si>
  <si>
    <t>เด็กชายณัฐปกรณ์  มานะเสถียรกิจ</t>
  </si>
  <si>
    <t>เด็กชายอัครดิษฐ์  หาญสาธิต</t>
  </si>
  <si>
    <t>เด็กชายสิทธิธัช  เทียรติชัย</t>
  </si>
  <si>
    <t>เด็กชายณัฐณวัฒน์  จูฑะโยธิน</t>
  </si>
  <si>
    <t>เด็กชายธนเดช  ลภัสศิริกุล</t>
  </si>
  <si>
    <t>เด็กชายอัครเดช  หาญสาธิต</t>
  </si>
  <si>
    <t>เด็กชายณัฐวรรธน์  เนติลัดดานนท์</t>
  </si>
  <si>
    <t>เด็กชายคุณากร  ดำรงปัญจวงศ์</t>
  </si>
  <si>
    <t>เด็กหญิงธมนวรรณ  ศรีประดิษฐ์</t>
  </si>
  <si>
    <t>เด็กชายจิรภัทร เศวตบรรเจิด</t>
  </si>
  <si>
    <t>เด็กชายจื่อซิง นิ</t>
  </si>
  <si>
    <t>เด็กชายธนโชติ  เปี่ยมลาภธนบูรณ์</t>
  </si>
  <si>
    <t>เด็กชายสรวิศ  ไทรทอง</t>
  </si>
  <si>
    <t>เด็กชายปารเมศ  ปิยะธนศิริกุล</t>
  </si>
  <si>
    <t>เด็กหญิงณัฐณิชา  วิวัฒน์ภาสวร</t>
  </si>
  <si>
    <t>เจมส์ ภูตะวัน  แอนนิสัน</t>
  </si>
  <si>
    <t>เด็กชายญาณพล  บางเกษม</t>
  </si>
  <si>
    <t>เด็กชายพรรษิษฐ์  จันทราภรณ์</t>
  </si>
  <si>
    <t>พุฒินันทน์  โหสกุล</t>
  </si>
  <si>
    <t>เด็กหญิงณิพชชา  ยิ้มชัยภูมิ</t>
  </si>
  <si>
    <t>นายสุพศิน  ศิริทัตธำรง</t>
  </si>
  <si>
    <t>นายภาณุพงศ์  ใบโพธิ์</t>
  </si>
  <si>
    <t>Minsue Kim</t>
  </si>
  <si>
    <t>KIS International School</t>
  </si>
  <si>
    <t>นายณภัทร  วัฒนาสุทธิวงศ์</t>
  </si>
  <si>
    <t>นายดนพ  พิทยรุ่งเรือง</t>
  </si>
  <si>
    <t>นางสาวพรรณปพร  มะโนคำ</t>
  </si>
  <si>
    <t>นางสาวจุฑามาศ  ฐิติถาวรวงศ์</t>
  </si>
  <si>
    <t>นางสาวนิศารัตน์  ภัทรารักษ์</t>
  </si>
  <si>
    <t>นางสาวณภัทร  วงศ์สุทธิ์</t>
  </si>
  <si>
    <t>นางสาวปุญญดา  เอกอิทธิพงษ์</t>
  </si>
  <si>
    <t>นางสาวดุษิตา  ยิ้มหนองโพธิ์</t>
  </si>
  <si>
    <t>นางสาวพัชญ์สินี  อรุณรักษ์</t>
  </si>
  <si>
    <t>สาธิตจุฬาลงกรณ์มหาวิทยาลัย</t>
  </si>
  <si>
    <t>สาธิตม.รามคำแหง (ฝ่ายประถม)</t>
  </si>
  <si>
    <t>สาธิตมหาวิทยาลัยศรีนครินทรวิโรฒ ปทุมวัน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</si>
</sst>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sz val="18"/>
      <color theme="1"/>
      <name val="Angsana New"/>
      <family val="1"/>
    </font>
    <font>
      <sz val="16"/>
      <name val="Angsana New"/>
      <family val="1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0" fontId="6" fillId="0" borderId="0"/>
    <xf numFmtId="164" fontId="6" fillId="0" borderId="0" applyFont="0" applyFill="0" applyBorder="0" applyAlignment="0" applyProtection="0"/>
  </cellStyleXfs>
  <cellXfs count="7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/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/>
    <xf numFmtId="20" fontId="2" fillId="0" borderId="3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20" fontId="2" fillId="0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0" borderId="11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2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20" fontId="2" fillId="2" borderId="1" xfId="0" applyNumberFormat="1" applyFont="1" applyFill="1" applyBorder="1" applyAlignment="1">
      <alignment horizontal="center" vertical="center"/>
    </xf>
    <xf numFmtId="20" fontId="2" fillId="2" borderId="1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10" fillId="0" borderId="0" xfId="0" applyFont="1"/>
    <xf numFmtId="0" fontId="11" fillId="0" borderId="0" xfId="0" applyFont="1"/>
    <xf numFmtId="0" fontId="2" fillId="5" borderId="1" xfId="0" applyFont="1" applyFill="1" applyBorder="1" applyAlignment="1">
      <alignment horizontal="center"/>
    </xf>
    <xf numFmtId="20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0" fontId="2" fillId="5" borderId="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 wrapText="1"/>
    </xf>
    <xf numFmtId="0" fontId="11" fillId="5" borderId="0" xfId="0" applyFont="1" applyFill="1" applyBorder="1"/>
    <xf numFmtId="49" fontId="2" fillId="5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49" fontId="9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49" fontId="9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</cellXfs>
  <cellStyles count="11">
    <cellStyle name="Comma 2" xfId="10"/>
    <cellStyle name="Comma 2 2" xfId="2"/>
    <cellStyle name="Comma 2 3" xfId="7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</cellStyles>
  <dxfs count="0"/>
  <tableStyles count="0" defaultTableStyle="TableStyleMedium2" defaultPivotStyle="PivotStyleLight16"/>
  <colors>
    <mruColors>
      <color rgb="FFFFCC66"/>
      <color rgb="FFFF3300"/>
      <color rgb="FFFFC775"/>
      <color rgb="FFFF6600"/>
      <color rgb="FFEA8B00"/>
      <color rgb="FFFFDDAB"/>
      <color rgb="FFFFE3AB"/>
      <color rgb="FFFF9966"/>
      <color rgb="FFF1FB75"/>
      <color rgb="FFE8F81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w%20m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W P.6"/>
      <sheetName val="CW M.3"/>
      <sheetName val="CW M.6"/>
      <sheetName val="CW OPEN"/>
      <sheetName val="AM P.6"/>
      <sheetName val="AM M.3"/>
      <sheetName val="AM M.6"/>
      <sheetName val="AM OPEN"/>
      <sheetName val="KK P.6"/>
      <sheetName val="KK M.3"/>
      <sheetName val="KK M.6-OPEN"/>
      <sheetName val="SU P.6"/>
      <sheetName val="SU M.3"/>
      <sheetName val="SU M.6"/>
      <sheetName val="IQ P.6"/>
      <sheetName val="IQ M.6"/>
      <sheetName val="PUZZLE M.6"/>
      <sheetName val="ไขว้ไทย ประถม"/>
      <sheetName val="ไขว้ไทย มัธย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5">
          <cell r="E5" t="str">
            <v>รอบชิงชนะเลิศ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W@PONPISAI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B13" sqref="B13"/>
    </sheetView>
  </sheetViews>
  <sheetFormatPr defaultRowHeight="15"/>
  <cols>
    <col min="2" max="2" width="32.7109375" customWidth="1"/>
    <col min="3" max="3" width="18.7109375" style="6" customWidth="1"/>
    <col min="4" max="4" width="16" customWidth="1"/>
    <col min="5" max="5" width="13.42578125" customWidth="1"/>
    <col min="6" max="6" width="14.140625" customWidth="1"/>
    <col min="7" max="7" width="16.42578125" customWidth="1"/>
  </cols>
  <sheetData>
    <row r="1" spans="1:7" ht="34.5">
      <c r="A1" s="28" t="s">
        <v>27</v>
      </c>
      <c r="B1" s="28"/>
      <c r="C1" s="28"/>
      <c r="D1" s="28"/>
      <c r="E1" s="28"/>
      <c r="F1" s="28"/>
      <c r="G1" s="28"/>
    </row>
    <row r="2" spans="1:7" ht="34.5">
      <c r="A2" s="28" t="s">
        <v>28</v>
      </c>
      <c r="B2" s="28"/>
      <c r="C2" s="28"/>
      <c r="D2" s="28"/>
      <c r="E2" s="28"/>
      <c r="F2" s="28"/>
      <c r="G2" s="28"/>
    </row>
    <row r="3" spans="1:7" ht="34.5">
      <c r="A3" s="29" t="s">
        <v>29</v>
      </c>
      <c r="B3" s="29"/>
      <c r="C3" s="29"/>
      <c r="D3" s="29"/>
      <c r="E3" s="29"/>
      <c r="F3" s="29"/>
      <c r="G3" s="29"/>
    </row>
    <row r="4" spans="1:7" ht="26.25">
      <c r="A4" s="10" t="s">
        <v>0</v>
      </c>
      <c r="B4" s="10" t="s">
        <v>1</v>
      </c>
      <c r="C4" s="10" t="s">
        <v>5</v>
      </c>
      <c r="D4" s="10" t="s">
        <v>6</v>
      </c>
      <c r="E4" s="10" t="s">
        <v>2</v>
      </c>
      <c r="F4" s="10" t="s">
        <v>3</v>
      </c>
      <c r="G4" s="10" t="s">
        <v>4</v>
      </c>
    </row>
    <row r="5" spans="1:7" ht="23.25">
      <c r="A5" s="25">
        <v>1</v>
      </c>
      <c r="B5" s="25" t="s">
        <v>620</v>
      </c>
      <c r="C5" s="25" t="s">
        <v>127</v>
      </c>
      <c r="D5" s="25" t="s">
        <v>41</v>
      </c>
      <c r="E5" s="30" t="s">
        <v>7</v>
      </c>
      <c r="F5" s="31"/>
      <c r="G5" s="32"/>
    </row>
    <row r="6" spans="1:7" ht="23.25">
      <c r="A6" s="25">
        <v>2</v>
      </c>
      <c r="B6" s="25" t="s">
        <v>619</v>
      </c>
      <c r="C6" s="25" t="s">
        <v>127</v>
      </c>
      <c r="D6" s="25" t="s">
        <v>41</v>
      </c>
      <c r="E6" s="33"/>
      <c r="F6" s="34"/>
      <c r="G6" s="35"/>
    </row>
    <row r="7" spans="1:7" ht="23.25">
      <c r="A7" s="1">
        <v>3</v>
      </c>
      <c r="B7" s="1" t="s">
        <v>621</v>
      </c>
      <c r="C7" s="1" t="s">
        <v>127</v>
      </c>
      <c r="D7" s="1" t="s">
        <v>41</v>
      </c>
      <c r="E7" s="1">
        <v>5</v>
      </c>
      <c r="F7" s="1">
        <v>3</v>
      </c>
      <c r="G7" s="1">
        <v>284</v>
      </c>
    </row>
    <row r="8" spans="1:7" ht="23.25">
      <c r="A8" s="1">
        <v>4</v>
      </c>
      <c r="B8" s="1" t="s">
        <v>622</v>
      </c>
      <c r="C8" s="1" t="s">
        <v>127</v>
      </c>
      <c r="D8" s="1" t="s">
        <v>41</v>
      </c>
      <c r="E8" s="1">
        <v>5</v>
      </c>
      <c r="F8" s="1">
        <v>3</v>
      </c>
      <c r="G8" s="1">
        <v>249</v>
      </c>
    </row>
    <row r="9" spans="1:7" ht="23.25">
      <c r="A9" s="1">
        <v>5</v>
      </c>
      <c r="B9" s="1" t="s">
        <v>623</v>
      </c>
      <c r="C9" s="1" t="s">
        <v>744</v>
      </c>
      <c r="D9" s="1" t="s">
        <v>95</v>
      </c>
      <c r="E9" s="1">
        <v>5</v>
      </c>
      <c r="F9" s="1">
        <v>3</v>
      </c>
      <c r="G9" s="1">
        <v>128</v>
      </c>
    </row>
    <row r="10" spans="1:7" ht="23.25">
      <c r="A10" s="1">
        <v>6</v>
      </c>
      <c r="B10" s="1" t="s">
        <v>624</v>
      </c>
      <c r="C10" s="1" t="s">
        <v>127</v>
      </c>
      <c r="D10" s="1" t="s">
        <v>41</v>
      </c>
      <c r="E10" s="1">
        <v>5</v>
      </c>
      <c r="F10" s="1">
        <v>3</v>
      </c>
      <c r="G10" s="1">
        <v>22</v>
      </c>
    </row>
    <row r="11" spans="1:7" ht="23.25">
      <c r="A11" s="1">
        <v>7</v>
      </c>
      <c r="B11" s="1" t="s">
        <v>743</v>
      </c>
      <c r="C11" s="1" t="s">
        <v>745</v>
      </c>
      <c r="D11" s="1" t="s">
        <v>41</v>
      </c>
      <c r="E11" s="1">
        <v>4</v>
      </c>
      <c r="F11" s="1">
        <v>4</v>
      </c>
      <c r="G11" s="1">
        <v>11</v>
      </c>
    </row>
    <row r="12" spans="1:7" ht="23.25">
      <c r="A12" s="1">
        <v>8</v>
      </c>
      <c r="B12" s="1" t="s">
        <v>625</v>
      </c>
      <c r="C12" s="1" t="s">
        <v>127</v>
      </c>
      <c r="D12" s="1" t="s">
        <v>41</v>
      </c>
      <c r="E12" s="1">
        <v>4</v>
      </c>
      <c r="F12" s="1">
        <v>4</v>
      </c>
      <c r="G12" s="1">
        <v>-98</v>
      </c>
    </row>
    <row r="13" spans="1:7" ht="23.25">
      <c r="A13" s="1">
        <v>9</v>
      </c>
      <c r="B13" s="1" t="s">
        <v>626</v>
      </c>
      <c r="C13" s="1"/>
      <c r="D13" s="1"/>
      <c r="E13" s="1">
        <v>3</v>
      </c>
      <c r="F13" s="1">
        <v>5</v>
      </c>
      <c r="G13" s="1">
        <v>50</v>
      </c>
    </row>
    <row r="14" spans="1:7" ht="23.25">
      <c r="A14" s="1">
        <v>10</v>
      </c>
      <c r="B14" s="1" t="s">
        <v>627</v>
      </c>
      <c r="C14" s="1" t="s">
        <v>115</v>
      </c>
      <c r="D14" s="1" t="s">
        <v>41</v>
      </c>
      <c r="E14" s="1">
        <v>3</v>
      </c>
      <c r="F14" s="1">
        <v>5</v>
      </c>
      <c r="G14" s="1">
        <v>-277</v>
      </c>
    </row>
    <row r="15" spans="1:7" ht="23.25">
      <c r="A15" s="1">
        <v>11</v>
      </c>
      <c r="B15" s="1" t="s">
        <v>628</v>
      </c>
      <c r="C15" s="1" t="s">
        <v>63</v>
      </c>
      <c r="D15" s="1" t="s">
        <v>41</v>
      </c>
      <c r="E15" s="1">
        <v>3</v>
      </c>
      <c r="F15" s="1">
        <v>5</v>
      </c>
      <c r="G15" s="1">
        <v>-282</v>
      </c>
    </row>
    <row r="16" spans="1:7" ht="23.25">
      <c r="A16" s="1">
        <v>12</v>
      </c>
      <c r="B16" s="1" t="s">
        <v>629</v>
      </c>
      <c r="C16" s="1" t="s">
        <v>63</v>
      </c>
      <c r="D16" s="1" t="s">
        <v>41</v>
      </c>
      <c r="E16" s="1">
        <v>1</v>
      </c>
      <c r="F16" s="1">
        <v>7</v>
      </c>
      <c r="G16" s="1">
        <v>-263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4"/>
  <sheetViews>
    <sheetView workbookViewId="0">
      <selection activeCell="D50" sqref="D50"/>
    </sheetView>
  </sheetViews>
  <sheetFormatPr defaultColWidth="9.140625" defaultRowHeight="15"/>
  <cols>
    <col min="1" max="1" width="9.140625" style="3"/>
    <col min="2" max="2" width="31.28515625" style="3" bestFit="1" customWidth="1"/>
    <col min="3" max="3" width="30.5703125" style="3" bestFit="1" customWidth="1"/>
    <col min="4" max="4" width="35.85546875" style="3" bestFit="1" customWidth="1"/>
    <col min="5" max="5" width="14.5703125" style="3" bestFit="1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28" t="s">
        <v>27</v>
      </c>
      <c r="B1" s="28"/>
      <c r="C1" s="28"/>
      <c r="D1" s="28"/>
      <c r="E1" s="28"/>
      <c r="F1" s="28"/>
      <c r="G1" s="28"/>
      <c r="H1" s="28"/>
    </row>
    <row r="2" spans="1:8" ht="34.5">
      <c r="A2" s="28" t="s">
        <v>28</v>
      </c>
      <c r="B2" s="28"/>
      <c r="C2" s="28"/>
      <c r="D2" s="28"/>
      <c r="E2" s="28"/>
      <c r="F2" s="28"/>
      <c r="G2" s="28"/>
      <c r="H2" s="28"/>
    </row>
    <row r="3" spans="1:8" ht="34.5">
      <c r="A3" s="29" t="s">
        <v>746</v>
      </c>
      <c r="B3" s="29"/>
      <c r="C3" s="29"/>
      <c r="D3" s="29"/>
      <c r="E3" s="29"/>
      <c r="F3" s="29"/>
      <c r="G3" s="29"/>
      <c r="H3" s="29"/>
    </row>
    <row r="4" spans="1:8" ht="26.25">
      <c r="A4" s="10" t="s">
        <v>0</v>
      </c>
      <c r="B4" s="10" t="s">
        <v>1</v>
      </c>
      <c r="C4" s="10" t="s">
        <v>1</v>
      </c>
      <c r="D4" s="10" t="s">
        <v>5</v>
      </c>
      <c r="E4" s="10" t="s">
        <v>6</v>
      </c>
      <c r="F4" s="10" t="s">
        <v>2</v>
      </c>
      <c r="G4" s="10" t="s">
        <v>3</v>
      </c>
      <c r="H4" s="10" t="s">
        <v>4</v>
      </c>
    </row>
    <row r="5" spans="1:8" ht="23.25" customHeight="1">
      <c r="A5" s="25">
        <v>1</v>
      </c>
      <c r="B5" s="37" t="s">
        <v>98</v>
      </c>
      <c r="C5" s="37" t="s">
        <v>99</v>
      </c>
      <c r="D5" s="37" t="s">
        <v>100</v>
      </c>
      <c r="E5" s="37" t="s">
        <v>41</v>
      </c>
      <c r="F5" s="36" t="s">
        <v>7</v>
      </c>
      <c r="G5" s="36"/>
      <c r="H5" s="36"/>
    </row>
    <row r="6" spans="1:8" ht="23.25" customHeight="1">
      <c r="A6" s="25">
        <v>2</v>
      </c>
      <c r="B6" s="37" t="s">
        <v>101</v>
      </c>
      <c r="C6" s="37" t="s">
        <v>102</v>
      </c>
      <c r="D6" s="37" t="s">
        <v>100</v>
      </c>
      <c r="E6" s="37" t="s">
        <v>41</v>
      </c>
      <c r="F6" s="36"/>
      <c r="G6" s="36"/>
      <c r="H6" s="36"/>
    </row>
    <row r="7" spans="1:8" ht="23.25" customHeight="1">
      <c r="A7" s="1">
        <v>3</v>
      </c>
      <c r="B7" s="14" t="s">
        <v>103</v>
      </c>
      <c r="C7" s="14" t="s">
        <v>104</v>
      </c>
      <c r="D7" s="14" t="s">
        <v>100</v>
      </c>
      <c r="E7" s="14" t="s">
        <v>41</v>
      </c>
      <c r="F7" s="14">
        <v>6</v>
      </c>
      <c r="G7" s="14">
        <v>2</v>
      </c>
      <c r="H7" s="14">
        <v>547</v>
      </c>
    </row>
    <row r="8" spans="1:8" ht="23.25" customHeight="1">
      <c r="A8" s="1">
        <v>4</v>
      </c>
      <c r="B8" s="14" t="s">
        <v>105</v>
      </c>
      <c r="C8" s="14"/>
      <c r="D8" s="14" t="s">
        <v>100</v>
      </c>
      <c r="E8" s="14" t="s">
        <v>41</v>
      </c>
      <c r="F8" s="14">
        <v>6</v>
      </c>
      <c r="G8" s="14">
        <v>2</v>
      </c>
      <c r="H8" s="14">
        <v>420</v>
      </c>
    </row>
    <row r="9" spans="1:8" ht="23.25" customHeight="1">
      <c r="A9" s="1">
        <v>5</v>
      </c>
      <c r="B9" s="14" t="s">
        <v>106</v>
      </c>
      <c r="C9" s="14"/>
      <c r="D9" s="14" t="s">
        <v>107</v>
      </c>
      <c r="E9" s="14" t="s">
        <v>95</v>
      </c>
      <c r="F9" s="14">
        <v>6</v>
      </c>
      <c r="G9" s="14">
        <v>2</v>
      </c>
      <c r="H9" s="14">
        <v>396</v>
      </c>
    </row>
    <row r="10" spans="1:8" ht="23.25" customHeight="1">
      <c r="A10" s="1">
        <v>6</v>
      </c>
      <c r="B10" s="14" t="s">
        <v>108</v>
      </c>
      <c r="C10" s="14"/>
      <c r="D10" s="14" t="s">
        <v>913</v>
      </c>
      <c r="E10" s="14" t="s">
        <v>41</v>
      </c>
      <c r="F10" s="14">
        <v>6</v>
      </c>
      <c r="G10" s="14">
        <v>2</v>
      </c>
      <c r="H10" s="14">
        <v>313</v>
      </c>
    </row>
    <row r="11" spans="1:8" ht="23.25" customHeight="1">
      <c r="A11" s="1">
        <v>7</v>
      </c>
      <c r="B11" s="14" t="s">
        <v>109</v>
      </c>
      <c r="C11" s="14" t="s">
        <v>110</v>
      </c>
      <c r="D11" s="14" t="s">
        <v>100</v>
      </c>
      <c r="E11" s="14" t="s">
        <v>41</v>
      </c>
      <c r="F11" s="14">
        <v>6</v>
      </c>
      <c r="G11" s="14">
        <v>2</v>
      </c>
      <c r="H11" s="14">
        <v>307</v>
      </c>
    </row>
    <row r="12" spans="1:8" ht="23.25" customHeight="1">
      <c r="A12" s="1">
        <v>8</v>
      </c>
      <c r="B12" s="14" t="s">
        <v>111</v>
      </c>
      <c r="C12" s="14" t="s">
        <v>112</v>
      </c>
      <c r="D12" s="14" t="s">
        <v>94</v>
      </c>
      <c r="E12" s="14" t="s">
        <v>95</v>
      </c>
      <c r="F12" s="14">
        <v>6</v>
      </c>
      <c r="G12" s="14">
        <v>2</v>
      </c>
      <c r="H12" s="14">
        <v>235</v>
      </c>
    </row>
    <row r="13" spans="1:8" ht="23.25" customHeight="1">
      <c r="A13" s="1">
        <v>9</v>
      </c>
      <c r="B13" s="14" t="s">
        <v>113</v>
      </c>
      <c r="C13" s="14" t="s">
        <v>114</v>
      </c>
      <c r="D13" s="14" t="s">
        <v>115</v>
      </c>
      <c r="E13" s="14" t="s">
        <v>41</v>
      </c>
      <c r="F13" s="14">
        <v>6</v>
      </c>
      <c r="G13" s="14">
        <v>2</v>
      </c>
      <c r="H13" s="14">
        <v>192</v>
      </c>
    </row>
    <row r="14" spans="1:8" ht="23.25" customHeight="1">
      <c r="A14" s="1">
        <v>10</v>
      </c>
      <c r="B14" s="14" t="s">
        <v>116</v>
      </c>
      <c r="C14" s="14" t="s">
        <v>117</v>
      </c>
      <c r="D14" s="14" t="s">
        <v>94</v>
      </c>
      <c r="E14" s="14" t="s">
        <v>95</v>
      </c>
      <c r="F14" s="14">
        <v>6</v>
      </c>
      <c r="G14" s="14">
        <v>2</v>
      </c>
      <c r="H14" s="14">
        <v>159</v>
      </c>
    </row>
    <row r="15" spans="1:8" ht="23.25" customHeight="1">
      <c r="A15" s="1">
        <v>11</v>
      </c>
      <c r="B15" s="14" t="s">
        <v>118</v>
      </c>
      <c r="C15" s="14" t="s">
        <v>119</v>
      </c>
      <c r="D15" s="14" t="s">
        <v>120</v>
      </c>
      <c r="E15" s="14" t="s">
        <v>121</v>
      </c>
      <c r="F15" s="14">
        <v>6</v>
      </c>
      <c r="G15" s="14">
        <v>2</v>
      </c>
      <c r="H15" s="14">
        <v>93</v>
      </c>
    </row>
    <row r="16" spans="1:8" ht="23.25" customHeight="1">
      <c r="A16" s="1">
        <v>12</v>
      </c>
      <c r="B16" s="14" t="s">
        <v>122</v>
      </c>
      <c r="C16" s="14"/>
      <c r="D16" s="14" t="s">
        <v>100</v>
      </c>
      <c r="E16" s="14" t="s">
        <v>41</v>
      </c>
      <c r="F16" s="14">
        <v>5</v>
      </c>
      <c r="G16" s="14">
        <v>3</v>
      </c>
      <c r="H16" s="14">
        <v>215</v>
      </c>
    </row>
    <row r="17" spans="1:8" ht="23.25" customHeight="1">
      <c r="A17" s="1">
        <v>13</v>
      </c>
      <c r="B17" s="14" t="s">
        <v>123</v>
      </c>
      <c r="C17" s="14" t="s">
        <v>124</v>
      </c>
      <c r="D17" s="14" t="s">
        <v>94</v>
      </c>
      <c r="E17" s="14" t="s">
        <v>95</v>
      </c>
      <c r="F17" s="14">
        <v>5</v>
      </c>
      <c r="G17" s="14">
        <v>3</v>
      </c>
      <c r="H17" s="14">
        <v>184</v>
      </c>
    </row>
    <row r="18" spans="1:8" ht="23.25" customHeight="1">
      <c r="A18" s="1">
        <v>14</v>
      </c>
      <c r="B18" s="14" t="s">
        <v>125</v>
      </c>
      <c r="C18" s="14" t="s">
        <v>126</v>
      </c>
      <c r="D18" s="14" t="s">
        <v>127</v>
      </c>
      <c r="E18" s="14" t="s">
        <v>41</v>
      </c>
      <c r="F18" s="14">
        <v>5</v>
      </c>
      <c r="G18" s="14">
        <v>3</v>
      </c>
      <c r="H18" s="14">
        <v>163</v>
      </c>
    </row>
    <row r="19" spans="1:8" ht="23.25" customHeight="1">
      <c r="A19" s="1">
        <v>15</v>
      </c>
      <c r="B19" s="14" t="s">
        <v>128</v>
      </c>
      <c r="C19" s="14" t="s">
        <v>129</v>
      </c>
      <c r="D19" s="14" t="s">
        <v>130</v>
      </c>
      <c r="E19" s="14" t="s">
        <v>72</v>
      </c>
      <c r="F19" s="14">
        <v>5</v>
      </c>
      <c r="G19" s="14">
        <v>3</v>
      </c>
      <c r="H19" s="14">
        <v>155</v>
      </c>
    </row>
    <row r="20" spans="1:8" ht="23.25" customHeight="1">
      <c r="A20" s="1">
        <v>16</v>
      </c>
      <c r="B20" s="14" t="s">
        <v>131</v>
      </c>
      <c r="C20" s="14" t="s">
        <v>132</v>
      </c>
      <c r="D20" s="14" t="s">
        <v>127</v>
      </c>
      <c r="E20" s="14" t="s">
        <v>41</v>
      </c>
      <c r="F20" s="14">
        <v>5</v>
      </c>
      <c r="G20" s="14">
        <v>3</v>
      </c>
      <c r="H20" s="14">
        <v>95</v>
      </c>
    </row>
    <row r="21" spans="1:8" ht="23.25" customHeight="1">
      <c r="A21" s="1">
        <v>17</v>
      </c>
      <c r="B21" s="14" t="s">
        <v>133</v>
      </c>
      <c r="C21" s="14" t="s">
        <v>134</v>
      </c>
      <c r="D21" s="14" t="s">
        <v>120</v>
      </c>
      <c r="E21" s="14" t="s">
        <v>121</v>
      </c>
      <c r="F21" s="14">
        <v>5</v>
      </c>
      <c r="G21" s="14">
        <v>3</v>
      </c>
      <c r="H21" s="14">
        <v>92</v>
      </c>
    </row>
    <row r="22" spans="1:8" ht="23.25" customHeight="1">
      <c r="A22" s="1">
        <v>18</v>
      </c>
      <c r="B22" s="14" t="s">
        <v>135</v>
      </c>
      <c r="C22" s="14" t="s">
        <v>136</v>
      </c>
      <c r="D22" s="14" t="s">
        <v>127</v>
      </c>
      <c r="E22" s="14" t="s">
        <v>41</v>
      </c>
      <c r="F22" s="14">
        <v>5</v>
      </c>
      <c r="G22" s="14">
        <v>3</v>
      </c>
      <c r="H22" s="14">
        <v>81</v>
      </c>
    </row>
    <row r="23" spans="1:8" ht="23.25" customHeight="1">
      <c r="A23" s="1">
        <v>19</v>
      </c>
      <c r="B23" s="14" t="s">
        <v>137</v>
      </c>
      <c r="C23" s="14" t="s">
        <v>138</v>
      </c>
      <c r="D23" s="14" t="s">
        <v>94</v>
      </c>
      <c r="E23" s="14" t="s">
        <v>95</v>
      </c>
      <c r="F23" s="14">
        <v>5</v>
      </c>
      <c r="G23" s="14">
        <v>3</v>
      </c>
      <c r="H23" s="14">
        <v>57</v>
      </c>
    </row>
    <row r="24" spans="1:8" ht="23.25" customHeight="1">
      <c r="A24" s="1">
        <v>20</v>
      </c>
      <c r="B24" s="14" t="s">
        <v>139</v>
      </c>
      <c r="C24" s="14" t="s">
        <v>140</v>
      </c>
      <c r="D24" s="14" t="s">
        <v>94</v>
      </c>
      <c r="E24" s="14" t="s">
        <v>95</v>
      </c>
      <c r="F24" s="14">
        <v>5</v>
      </c>
      <c r="G24" s="14">
        <v>3</v>
      </c>
      <c r="H24" s="14">
        <v>49</v>
      </c>
    </row>
    <row r="25" spans="1:8" ht="23.25" customHeight="1">
      <c r="A25" s="1">
        <v>21</v>
      </c>
      <c r="B25" s="14" t="s">
        <v>141</v>
      </c>
      <c r="C25" s="14"/>
      <c r="D25" s="14" t="s">
        <v>100</v>
      </c>
      <c r="E25" s="14" t="s">
        <v>41</v>
      </c>
      <c r="F25" s="14">
        <v>5</v>
      </c>
      <c r="G25" s="14">
        <v>3</v>
      </c>
      <c r="H25" s="14">
        <v>23</v>
      </c>
    </row>
    <row r="26" spans="1:8" ht="23.25" customHeight="1">
      <c r="A26" s="1">
        <v>22</v>
      </c>
      <c r="B26" s="14" t="s">
        <v>142</v>
      </c>
      <c r="C26" s="14" t="s">
        <v>143</v>
      </c>
      <c r="D26" s="14" t="s">
        <v>127</v>
      </c>
      <c r="E26" s="14" t="s">
        <v>41</v>
      </c>
      <c r="F26" s="14">
        <v>5</v>
      </c>
      <c r="G26" s="14">
        <v>3</v>
      </c>
      <c r="H26" s="14">
        <v>2</v>
      </c>
    </row>
    <row r="27" spans="1:8" ht="23.25" customHeight="1">
      <c r="A27" s="1">
        <v>23</v>
      </c>
      <c r="B27" s="14" t="s">
        <v>144</v>
      </c>
      <c r="C27" s="14" t="s">
        <v>145</v>
      </c>
      <c r="D27" s="14" t="s">
        <v>115</v>
      </c>
      <c r="E27" s="14" t="s">
        <v>41</v>
      </c>
      <c r="F27" s="14">
        <v>4.5</v>
      </c>
      <c r="G27" s="14">
        <v>3.5</v>
      </c>
      <c r="H27" s="14">
        <v>-90</v>
      </c>
    </row>
    <row r="28" spans="1:8" ht="23.25" customHeight="1">
      <c r="A28" s="1">
        <v>24</v>
      </c>
      <c r="B28" s="14" t="s">
        <v>146</v>
      </c>
      <c r="C28" s="14" t="s">
        <v>147</v>
      </c>
      <c r="D28" s="14" t="s">
        <v>94</v>
      </c>
      <c r="E28" s="14" t="s">
        <v>95</v>
      </c>
      <c r="F28" s="14">
        <v>4</v>
      </c>
      <c r="G28" s="14">
        <v>4</v>
      </c>
      <c r="H28" s="14">
        <v>98</v>
      </c>
    </row>
    <row r="29" spans="1:8" ht="23.25" customHeight="1">
      <c r="A29" s="1">
        <v>25</v>
      </c>
      <c r="B29" s="14" t="s">
        <v>148</v>
      </c>
      <c r="C29" s="14" t="s">
        <v>149</v>
      </c>
      <c r="D29" s="14" t="s">
        <v>127</v>
      </c>
      <c r="E29" s="14" t="s">
        <v>41</v>
      </c>
      <c r="F29" s="14">
        <v>4</v>
      </c>
      <c r="G29" s="14">
        <v>4</v>
      </c>
      <c r="H29" s="14">
        <v>85</v>
      </c>
    </row>
    <row r="30" spans="1:8" ht="23.25" customHeight="1">
      <c r="A30" s="1">
        <v>26</v>
      </c>
      <c r="B30" s="14" t="s">
        <v>150</v>
      </c>
      <c r="C30" s="14" t="s">
        <v>151</v>
      </c>
      <c r="D30" s="14" t="s">
        <v>94</v>
      </c>
      <c r="E30" s="14" t="s">
        <v>95</v>
      </c>
      <c r="F30" s="14">
        <v>4</v>
      </c>
      <c r="G30" s="14">
        <v>4</v>
      </c>
      <c r="H30" s="14">
        <v>75</v>
      </c>
    </row>
    <row r="31" spans="1:8" ht="23.25" customHeight="1">
      <c r="A31" s="1">
        <v>27</v>
      </c>
      <c r="B31" s="14" t="s">
        <v>152</v>
      </c>
      <c r="C31" s="14" t="s">
        <v>153</v>
      </c>
      <c r="D31" s="14" t="s">
        <v>127</v>
      </c>
      <c r="E31" s="14" t="s">
        <v>41</v>
      </c>
      <c r="F31" s="14">
        <v>4</v>
      </c>
      <c r="G31" s="14">
        <v>4</v>
      </c>
      <c r="H31" s="14">
        <v>70</v>
      </c>
    </row>
    <row r="32" spans="1:8" ht="23.25" customHeight="1">
      <c r="A32" s="1">
        <v>28</v>
      </c>
      <c r="B32" s="14" t="s">
        <v>154</v>
      </c>
      <c r="C32" s="14" t="s">
        <v>155</v>
      </c>
      <c r="D32" s="14" t="s">
        <v>156</v>
      </c>
      <c r="E32" s="14" t="s">
        <v>157</v>
      </c>
      <c r="F32" s="14">
        <v>4</v>
      </c>
      <c r="G32" s="14">
        <v>4</v>
      </c>
      <c r="H32" s="14">
        <v>40</v>
      </c>
    </row>
    <row r="33" spans="1:8" ht="23.25" customHeight="1">
      <c r="A33" s="1">
        <v>29</v>
      </c>
      <c r="B33" s="14" t="s">
        <v>158</v>
      </c>
      <c r="C33" s="14" t="s">
        <v>159</v>
      </c>
      <c r="D33" s="14" t="s">
        <v>94</v>
      </c>
      <c r="E33" s="14" t="s">
        <v>95</v>
      </c>
      <c r="F33" s="14">
        <v>4</v>
      </c>
      <c r="G33" s="14">
        <v>4</v>
      </c>
      <c r="H33" s="14">
        <v>-3</v>
      </c>
    </row>
    <row r="34" spans="1:8" ht="23.25" customHeight="1">
      <c r="A34" s="1">
        <v>30</v>
      </c>
      <c r="B34" s="14" t="s">
        <v>160</v>
      </c>
      <c r="C34" s="14" t="s">
        <v>161</v>
      </c>
      <c r="D34" s="14" t="s">
        <v>127</v>
      </c>
      <c r="E34" s="14" t="s">
        <v>41</v>
      </c>
      <c r="F34" s="14">
        <v>4</v>
      </c>
      <c r="G34" s="14">
        <v>4</v>
      </c>
      <c r="H34" s="14">
        <v>-24</v>
      </c>
    </row>
    <row r="35" spans="1:8" ht="23.25" customHeight="1">
      <c r="A35" s="1">
        <v>31</v>
      </c>
      <c r="B35" s="14" t="s">
        <v>162</v>
      </c>
      <c r="C35" s="14" t="s">
        <v>163</v>
      </c>
      <c r="D35" s="14" t="s">
        <v>127</v>
      </c>
      <c r="E35" s="14" t="s">
        <v>41</v>
      </c>
      <c r="F35" s="14">
        <v>4</v>
      </c>
      <c r="G35" s="14">
        <v>4</v>
      </c>
      <c r="H35" s="14">
        <v>-44</v>
      </c>
    </row>
    <row r="36" spans="1:8" ht="23.25" customHeight="1">
      <c r="A36" s="1">
        <v>32</v>
      </c>
      <c r="B36" s="14" t="s">
        <v>164</v>
      </c>
      <c r="C36" s="14" t="s">
        <v>165</v>
      </c>
      <c r="D36" s="14" t="s">
        <v>94</v>
      </c>
      <c r="E36" s="14" t="s">
        <v>95</v>
      </c>
      <c r="F36" s="14">
        <v>4</v>
      </c>
      <c r="G36" s="14">
        <v>4</v>
      </c>
      <c r="H36" s="14">
        <v>-44</v>
      </c>
    </row>
    <row r="37" spans="1:8" ht="23.25" customHeight="1">
      <c r="A37" s="1">
        <v>33</v>
      </c>
      <c r="B37" s="14" t="s">
        <v>166</v>
      </c>
      <c r="C37" s="14" t="s">
        <v>167</v>
      </c>
      <c r="D37" s="14" t="s">
        <v>115</v>
      </c>
      <c r="E37" s="14" t="s">
        <v>41</v>
      </c>
      <c r="F37" s="14">
        <v>4</v>
      </c>
      <c r="G37" s="14">
        <v>4</v>
      </c>
      <c r="H37" s="14">
        <v>-49</v>
      </c>
    </row>
    <row r="38" spans="1:8" ht="23.25" customHeight="1">
      <c r="A38" s="1">
        <v>34</v>
      </c>
      <c r="B38" s="14" t="s">
        <v>168</v>
      </c>
      <c r="C38" s="14" t="s">
        <v>169</v>
      </c>
      <c r="D38" s="14" t="s">
        <v>94</v>
      </c>
      <c r="E38" s="14" t="s">
        <v>95</v>
      </c>
      <c r="F38" s="14">
        <v>4</v>
      </c>
      <c r="G38" s="14">
        <v>4</v>
      </c>
      <c r="H38" s="14">
        <v>-57</v>
      </c>
    </row>
    <row r="39" spans="1:8" ht="23.25" customHeight="1">
      <c r="A39" s="1">
        <v>35</v>
      </c>
      <c r="B39" s="14" t="s">
        <v>170</v>
      </c>
      <c r="C39" s="14" t="s">
        <v>171</v>
      </c>
      <c r="D39" s="14" t="s">
        <v>115</v>
      </c>
      <c r="E39" s="14" t="s">
        <v>41</v>
      </c>
      <c r="F39" s="14">
        <v>4</v>
      </c>
      <c r="G39" s="14">
        <v>4</v>
      </c>
      <c r="H39" s="14">
        <v>-65</v>
      </c>
    </row>
    <row r="40" spans="1:8" ht="23.25" customHeight="1">
      <c r="A40" s="1">
        <v>36</v>
      </c>
      <c r="B40" s="14" t="s">
        <v>172</v>
      </c>
      <c r="C40" s="14" t="s">
        <v>173</v>
      </c>
      <c r="D40" s="14" t="s">
        <v>115</v>
      </c>
      <c r="E40" s="14" t="s">
        <v>41</v>
      </c>
      <c r="F40" s="14">
        <v>4</v>
      </c>
      <c r="G40" s="14">
        <v>4</v>
      </c>
      <c r="H40" s="14">
        <v>-97</v>
      </c>
    </row>
    <row r="41" spans="1:8" ht="23.25" customHeight="1">
      <c r="A41" s="1">
        <v>37</v>
      </c>
      <c r="B41" s="14" t="s">
        <v>174</v>
      </c>
      <c r="C41" s="14" t="s">
        <v>175</v>
      </c>
      <c r="D41" s="14" t="s">
        <v>115</v>
      </c>
      <c r="E41" s="14" t="s">
        <v>41</v>
      </c>
      <c r="F41" s="14">
        <v>4</v>
      </c>
      <c r="G41" s="14">
        <v>4</v>
      </c>
      <c r="H41" s="14">
        <v>-107</v>
      </c>
    </row>
    <row r="42" spans="1:8" ht="23.25" customHeight="1">
      <c r="A42" s="1">
        <v>38</v>
      </c>
      <c r="B42" s="14" t="s">
        <v>176</v>
      </c>
      <c r="C42" s="14" t="s">
        <v>177</v>
      </c>
      <c r="D42" s="14" t="s">
        <v>115</v>
      </c>
      <c r="E42" s="14" t="s">
        <v>41</v>
      </c>
      <c r="F42" s="14">
        <v>4</v>
      </c>
      <c r="G42" s="14">
        <v>4</v>
      </c>
      <c r="H42" s="14">
        <v>-160</v>
      </c>
    </row>
    <row r="43" spans="1:8" ht="23.25" customHeight="1">
      <c r="A43" s="1">
        <v>39</v>
      </c>
      <c r="B43" s="14" t="s">
        <v>178</v>
      </c>
      <c r="C43" s="14"/>
      <c r="D43" s="14" t="s">
        <v>914</v>
      </c>
      <c r="E43" s="14" t="s">
        <v>41</v>
      </c>
      <c r="F43" s="14">
        <v>3.5</v>
      </c>
      <c r="G43" s="14">
        <v>4.5</v>
      </c>
      <c r="H43" s="14">
        <v>87</v>
      </c>
    </row>
    <row r="44" spans="1:8" ht="23.25" customHeight="1">
      <c r="A44" s="1">
        <v>40</v>
      </c>
      <c r="B44" s="14" t="s">
        <v>179</v>
      </c>
      <c r="C44" s="14"/>
      <c r="D44" s="14" t="s">
        <v>94</v>
      </c>
      <c r="E44" s="14" t="s">
        <v>95</v>
      </c>
      <c r="F44" s="14">
        <v>3</v>
      </c>
      <c r="G44" s="14">
        <v>5</v>
      </c>
      <c r="H44" s="14">
        <v>-68</v>
      </c>
    </row>
    <row r="45" spans="1:8" ht="23.25" customHeight="1">
      <c r="A45" s="1">
        <v>41</v>
      </c>
      <c r="B45" s="14" t="s">
        <v>180</v>
      </c>
      <c r="C45" s="14" t="s">
        <v>181</v>
      </c>
      <c r="D45" s="14"/>
      <c r="E45" s="14" t="s">
        <v>41</v>
      </c>
      <c r="F45" s="14">
        <v>3</v>
      </c>
      <c r="G45" s="14">
        <v>5</v>
      </c>
      <c r="H45" s="14">
        <v>-68</v>
      </c>
    </row>
    <row r="46" spans="1:8" ht="23.25">
      <c r="A46" s="1">
        <v>42</v>
      </c>
      <c r="B46" s="14" t="s">
        <v>182</v>
      </c>
      <c r="C46" s="14" t="s">
        <v>183</v>
      </c>
      <c r="D46" s="14" t="s">
        <v>115</v>
      </c>
      <c r="E46" s="14" t="s">
        <v>41</v>
      </c>
      <c r="F46" s="14">
        <v>3</v>
      </c>
      <c r="G46" s="14">
        <v>5</v>
      </c>
      <c r="H46" s="14">
        <v>-75</v>
      </c>
    </row>
    <row r="47" spans="1:8" ht="23.25">
      <c r="A47" s="1">
        <v>43</v>
      </c>
      <c r="B47" s="14" t="s">
        <v>184</v>
      </c>
      <c r="C47" s="14" t="s">
        <v>185</v>
      </c>
      <c r="D47" s="14" t="s">
        <v>94</v>
      </c>
      <c r="E47" s="14" t="s">
        <v>95</v>
      </c>
      <c r="F47" s="14">
        <v>3</v>
      </c>
      <c r="G47" s="14">
        <v>5</v>
      </c>
      <c r="H47" s="14">
        <v>-86</v>
      </c>
    </row>
    <row r="48" spans="1:8" ht="23.25">
      <c r="A48" s="1">
        <v>44</v>
      </c>
      <c r="B48" s="14" t="s">
        <v>186</v>
      </c>
      <c r="C48" s="14" t="s">
        <v>187</v>
      </c>
      <c r="D48" s="14" t="s">
        <v>63</v>
      </c>
      <c r="E48" s="14" t="s">
        <v>41</v>
      </c>
      <c r="F48" s="14">
        <v>3</v>
      </c>
      <c r="G48" s="14">
        <v>5</v>
      </c>
      <c r="H48" s="14">
        <v>-91</v>
      </c>
    </row>
    <row r="49" spans="1:8" ht="23.25">
      <c r="A49" s="1">
        <v>45</v>
      </c>
      <c r="B49" s="14" t="s">
        <v>188</v>
      </c>
      <c r="C49" s="14" t="s">
        <v>189</v>
      </c>
      <c r="D49" s="14" t="s">
        <v>115</v>
      </c>
      <c r="E49" s="14" t="s">
        <v>41</v>
      </c>
      <c r="F49" s="14">
        <v>3</v>
      </c>
      <c r="G49" s="14">
        <v>5</v>
      </c>
      <c r="H49" s="14">
        <v>-187</v>
      </c>
    </row>
    <row r="50" spans="1:8" ht="23.25">
      <c r="A50" s="1">
        <v>46</v>
      </c>
      <c r="B50" s="14" t="s">
        <v>190</v>
      </c>
      <c r="C50" s="14" t="s">
        <v>191</v>
      </c>
      <c r="D50" s="14" t="s">
        <v>115</v>
      </c>
      <c r="E50" s="14" t="s">
        <v>41</v>
      </c>
      <c r="F50" s="14">
        <v>3</v>
      </c>
      <c r="G50" s="14">
        <v>5</v>
      </c>
      <c r="H50" s="14">
        <v>-228</v>
      </c>
    </row>
    <row r="51" spans="1:8" ht="23.25">
      <c r="A51" s="1">
        <v>47</v>
      </c>
      <c r="B51" s="14" t="s">
        <v>192</v>
      </c>
      <c r="C51" s="14" t="s">
        <v>193</v>
      </c>
      <c r="D51" s="14" t="s">
        <v>115</v>
      </c>
      <c r="E51" s="14" t="s">
        <v>41</v>
      </c>
      <c r="F51" s="14">
        <v>3</v>
      </c>
      <c r="G51" s="14">
        <v>5</v>
      </c>
      <c r="H51" s="14">
        <v>-252</v>
      </c>
    </row>
    <row r="52" spans="1:8" ht="23.25">
      <c r="A52" s="1">
        <v>48</v>
      </c>
      <c r="B52" s="14" t="s">
        <v>194</v>
      </c>
      <c r="C52" s="14" t="s">
        <v>195</v>
      </c>
      <c r="D52" s="14" t="s">
        <v>115</v>
      </c>
      <c r="E52" s="14" t="s">
        <v>41</v>
      </c>
      <c r="F52" s="14">
        <v>3</v>
      </c>
      <c r="G52" s="14">
        <v>5</v>
      </c>
      <c r="H52" s="14">
        <v>-277</v>
      </c>
    </row>
    <row r="53" spans="1:8" ht="23.25">
      <c r="A53" s="1">
        <v>49</v>
      </c>
      <c r="B53" s="14" t="s">
        <v>196</v>
      </c>
      <c r="C53" s="14" t="s">
        <v>197</v>
      </c>
      <c r="D53" s="14" t="s">
        <v>115</v>
      </c>
      <c r="E53" s="14" t="s">
        <v>41</v>
      </c>
      <c r="F53" s="14">
        <v>3</v>
      </c>
      <c r="G53" s="14">
        <v>5</v>
      </c>
      <c r="H53" s="14">
        <v>-284</v>
      </c>
    </row>
    <row r="54" spans="1:8" ht="23.25">
      <c r="A54" s="1">
        <v>50</v>
      </c>
      <c r="B54" s="14" t="s">
        <v>198</v>
      </c>
      <c r="C54" s="14" t="s">
        <v>199</v>
      </c>
      <c r="D54" s="14" t="s">
        <v>115</v>
      </c>
      <c r="E54" s="14" t="s">
        <v>41</v>
      </c>
      <c r="F54" s="14">
        <v>2</v>
      </c>
      <c r="G54" s="14">
        <v>6</v>
      </c>
      <c r="H54" s="14">
        <v>-50</v>
      </c>
    </row>
    <row r="55" spans="1:8" ht="23.25">
      <c r="A55" s="1">
        <v>51</v>
      </c>
      <c r="B55" s="14" t="s">
        <v>200</v>
      </c>
      <c r="C55" s="14" t="s">
        <v>201</v>
      </c>
      <c r="D55" s="14" t="s">
        <v>115</v>
      </c>
      <c r="E55" s="14" t="s">
        <v>41</v>
      </c>
      <c r="F55" s="14">
        <v>2</v>
      </c>
      <c r="G55" s="14">
        <v>6</v>
      </c>
      <c r="H55" s="14">
        <v>-247</v>
      </c>
    </row>
    <row r="56" spans="1:8" ht="23.25">
      <c r="A56" s="1">
        <v>52</v>
      </c>
      <c r="B56" s="14" t="s">
        <v>202</v>
      </c>
      <c r="C56" s="14" t="s">
        <v>203</v>
      </c>
      <c r="D56" s="14" t="s">
        <v>115</v>
      </c>
      <c r="E56" s="14" t="s">
        <v>41</v>
      </c>
      <c r="F56" s="14">
        <v>2</v>
      </c>
      <c r="G56" s="14">
        <v>6</v>
      </c>
      <c r="H56" s="14">
        <v>-298</v>
      </c>
    </row>
    <row r="57" spans="1:8" ht="23.25">
      <c r="A57" s="1">
        <v>53</v>
      </c>
      <c r="B57" s="14" t="s">
        <v>204</v>
      </c>
      <c r="C57" s="14" t="s">
        <v>205</v>
      </c>
      <c r="D57" s="14" t="s">
        <v>115</v>
      </c>
      <c r="E57" s="14" t="s">
        <v>41</v>
      </c>
      <c r="F57" s="14">
        <v>2</v>
      </c>
      <c r="G57" s="14">
        <v>6</v>
      </c>
      <c r="H57" s="14">
        <v>-318</v>
      </c>
    </row>
    <row r="58" spans="1:8" ht="23.25">
      <c r="A58" s="1">
        <v>54</v>
      </c>
      <c r="B58" s="14" t="s">
        <v>206</v>
      </c>
      <c r="C58" s="14" t="s">
        <v>207</v>
      </c>
      <c r="D58" s="14" t="s">
        <v>115</v>
      </c>
      <c r="E58" s="14" t="s">
        <v>41</v>
      </c>
      <c r="F58" s="14">
        <v>2</v>
      </c>
      <c r="G58" s="14">
        <v>6</v>
      </c>
      <c r="H58" s="14">
        <v>-390</v>
      </c>
    </row>
    <row r="59" spans="1:8" ht="23.25">
      <c r="A59" s="1">
        <v>55</v>
      </c>
      <c r="B59" s="14" t="s">
        <v>208</v>
      </c>
      <c r="C59" s="14" t="s">
        <v>209</v>
      </c>
      <c r="D59" s="14" t="s">
        <v>210</v>
      </c>
      <c r="E59" s="14" t="s">
        <v>41</v>
      </c>
      <c r="F59" s="14">
        <v>1</v>
      </c>
      <c r="G59" s="14">
        <v>7</v>
      </c>
      <c r="H59" s="14">
        <v>-230</v>
      </c>
    </row>
    <row r="60" spans="1:8" ht="23.25">
      <c r="A60" s="1">
        <v>56</v>
      </c>
      <c r="B60" s="14" t="s">
        <v>211</v>
      </c>
      <c r="C60" s="14" t="s">
        <v>212</v>
      </c>
      <c r="D60" s="14" t="s">
        <v>127</v>
      </c>
      <c r="E60" s="14" t="s">
        <v>41</v>
      </c>
      <c r="F60" s="14">
        <v>1</v>
      </c>
      <c r="G60" s="14">
        <v>7</v>
      </c>
      <c r="H60" s="14">
        <v>-299</v>
      </c>
    </row>
    <row r="61" spans="1:8" ht="23.25">
      <c r="A61" s="1">
        <v>57</v>
      </c>
      <c r="B61" s="14" t="s">
        <v>213</v>
      </c>
      <c r="C61" s="14" t="s">
        <v>214</v>
      </c>
      <c r="D61" s="14" t="s">
        <v>115</v>
      </c>
      <c r="E61" s="14" t="s">
        <v>41</v>
      </c>
      <c r="F61" s="14">
        <v>1</v>
      </c>
      <c r="G61" s="14">
        <v>7</v>
      </c>
      <c r="H61" s="14">
        <v>-312</v>
      </c>
    </row>
    <row r="62" spans="1:8" ht="23.25">
      <c r="A62" s="1">
        <v>58</v>
      </c>
      <c r="B62" s="14" t="s">
        <v>215</v>
      </c>
      <c r="C62" s="14" t="s">
        <v>216</v>
      </c>
      <c r="D62" s="14" t="s">
        <v>115</v>
      </c>
      <c r="E62" s="14" t="s">
        <v>41</v>
      </c>
      <c r="F62" s="14">
        <v>1</v>
      </c>
      <c r="G62" s="14">
        <v>7</v>
      </c>
      <c r="H62" s="14">
        <v>-380</v>
      </c>
    </row>
    <row r="63" spans="1:8" ht="23.25">
      <c r="A63" s="1">
        <v>59</v>
      </c>
      <c r="B63" s="14" t="s">
        <v>217</v>
      </c>
      <c r="C63" s="14" t="s">
        <v>218</v>
      </c>
      <c r="D63" s="14" t="s">
        <v>115</v>
      </c>
      <c r="E63" s="14" t="s">
        <v>41</v>
      </c>
      <c r="F63" s="14">
        <v>1</v>
      </c>
      <c r="G63" s="14">
        <v>7</v>
      </c>
      <c r="H63" s="14">
        <v>-399</v>
      </c>
    </row>
    <row r="64" spans="1:8" ht="23.25">
      <c r="A64" s="1">
        <v>60</v>
      </c>
      <c r="B64" s="14" t="s">
        <v>219</v>
      </c>
      <c r="C64" s="14" t="s">
        <v>220</v>
      </c>
      <c r="D64" s="14" t="s">
        <v>115</v>
      </c>
      <c r="E64" s="14" t="s">
        <v>41</v>
      </c>
      <c r="F64" s="14">
        <v>0</v>
      </c>
      <c r="G64" s="14">
        <v>8</v>
      </c>
      <c r="H64" s="14">
        <v>-500</v>
      </c>
    </row>
  </sheetData>
  <sortState ref="B5:H39">
    <sortCondition descending="1" ref="F5:F39"/>
    <sortCondition descending="1" ref="H5:H39"/>
  </sortState>
  <mergeCells count="4">
    <mergeCell ref="A1:H1"/>
    <mergeCell ref="A2:H2"/>
    <mergeCell ref="A3:H3"/>
    <mergeCell ref="F5:H6"/>
  </mergeCells>
  <hyperlinks>
    <hyperlink ref="D39" r:id="rId1" display="CW@PONPISAI"/>
  </hyperlinks>
  <pageMargins left="0.70866141732283472" right="0.70866141732283472" top="0.74803149606299213" bottom="0.74803149606299213" header="0.31496062992125984" footer="0.31496062992125984"/>
  <pageSetup scale="82" fitToHeight="2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workbookViewId="0">
      <selection activeCell="D11" sqref="D11"/>
    </sheetView>
  </sheetViews>
  <sheetFormatPr defaultColWidth="9.140625" defaultRowHeight="15"/>
  <cols>
    <col min="1" max="1" width="9.140625" style="3"/>
    <col min="2" max="2" width="33.140625" style="3" bestFit="1" customWidth="1"/>
    <col min="3" max="3" width="29.28515625" style="3" bestFit="1" customWidth="1"/>
    <col min="4" max="4" width="36.5703125" style="3" bestFit="1" customWidth="1"/>
    <col min="5" max="5" width="14.5703125" style="3" bestFit="1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28" t="s">
        <v>27</v>
      </c>
      <c r="B1" s="28"/>
      <c r="C1" s="28"/>
      <c r="D1" s="28"/>
      <c r="E1" s="28"/>
      <c r="F1" s="28"/>
      <c r="G1" s="28"/>
      <c r="H1" s="28"/>
    </row>
    <row r="2" spans="1:8" ht="34.5">
      <c r="A2" s="28" t="s">
        <v>28</v>
      </c>
      <c r="B2" s="28"/>
      <c r="C2" s="28"/>
      <c r="D2" s="28"/>
      <c r="E2" s="28"/>
      <c r="F2" s="28"/>
      <c r="G2" s="28"/>
      <c r="H2" s="28"/>
    </row>
    <row r="3" spans="1:8" ht="34.5">
      <c r="A3" s="29" t="s">
        <v>9</v>
      </c>
      <c r="B3" s="29"/>
      <c r="C3" s="29"/>
      <c r="D3" s="29"/>
      <c r="E3" s="29"/>
      <c r="F3" s="29"/>
      <c r="G3" s="29"/>
      <c r="H3" s="29"/>
    </row>
    <row r="4" spans="1:8" ht="26.25">
      <c r="A4" s="10" t="s">
        <v>0</v>
      </c>
      <c r="B4" s="10" t="s">
        <v>1</v>
      </c>
      <c r="C4" s="10" t="s">
        <v>1</v>
      </c>
      <c r="D4" s="10" t="s">
        <v>5</v>
      </c>
      <c r="E4" s="10" t="s">
        <v>6</v>
      </c>
      <c r="F4" s="10" t="s">
        <v>2</v>
      </c>
      <c r="G4" s="10" t="s">
        <v>3</v>
      </c>
      <c r="H4" s="10" t="s">
        <v>4</v>
      </c>
    </row>
    <row r="5" spans="1:8" ht="23.25" customHeight="1">
      <c r="A5" s="25">
        <v>1</v>
      </c>
      <c r="B5" s="25" t="s">
        <v>221</v>
      </c>
      <c r="C5" s="25"/>
      <c r="D5" s="25" t="s">
        <v>91</v>
      </c>
      <c r="E5" s="25" t="s">
        <v>41</v>
      </c>
      <c r="F5" s="36" t="s">
        <v>7</v>
      </c>
      <c r="G5" s="36"/>
      <c r="H5" s="36"/>
    </row>
    <row r="6" spans="1:8" ht="23.25" customHeight="1">
      <c r="A6" s="25">
        <v>2</v>
      </c>
      <c r="B6" s="25" t="s">
        <v>222</v>
      </c>
      <c r="C6" s="25" t="s">
        <v>223</v>
      </c>
      <c r="D6" s="25" t="s">
        <v>224</v>
      </c>
      <c r="E6" s="25" t="s">
        <v>225</v>
      </c>
      <c r="F6" s="36"/>
      <c r="G6" s="36"/>
      <c r="H6" s="36"/>
    </row>
    <row r="7" spans="1:8" ht="23.25" customHeight="1">
      <c r="A7" s="1">
        <v>3</v>
      </c>
      <c r="B7" s="1" t="s">
        <v>226</v>
      </c>
      <c r="C7" s="1" t="s">
        <v>227</v>
      </c>
      <c r="D7" s="1" t="s">
        <v>224</v>
      </c>
      <c r="E7" s="1" t="s">
        <v>225</v>
      </c>
      <c r="F7" s="1">
        <v>7</v>
      </c>
      <c r="G7" s="1">
        <v>2</v>
      </c>
      <c r="H7" s="1">
        <v>917</v>
      </c>
    </row>
    <row r="8" spans="1:8" ht="23.25" customHeight="1">
      <c r="A8" s="1">
        <v>4</v>
      </c>
      <c r="B8" s="1" t="s">
        <v>228</v>
      </c>
      <c r="C8" s="1"/>
      <c r="D8" s="1" t="s">
        <v>229</v>
      </c>
      <c r="E8" s="1" t="s">
        <v>44</v>
      </c>
      <c r="F8" s="1">
        <v>7</v>
      </c>
      <c r="G8" s="1">
        <v>2</v>
      </c>
      <c r="H8" s="1">
        <v>813</v>
      </c>
    </row>
    <row r="9" spans="1:8" ht="23.25" customHeight="1">
      <c r="A9" s="1">
        <v>5</v>
      </c>
      <c r="B9" s="1" t="s">
        <v>230</v>
      </c>
      <c r="C9" s="1" t="s">
        <v>231</v>
      </c>
      <c r="D9" s="1" t="s">
        <v>232</v>
      </c>
      <c r="E9" s="1" t="s">
        <v>225</v>
      </c>
      <c r="F9" s="1">
        <v>7</v>
      </c>
      <c r="G9" s="1">
        <v>2</v>
      </c>
      <c r="H9" s="1">
        <v>768</v>
      </c>
    </row>
    <row r="10" spans="1:8" ht="23.25" customHeight="1">
      <c r="A10" s="1">
        <v>6</v>
      </c>
      <c r="B10" s="1" t="s">
        <v>233</v>
      </c>
      <c r="C10" s="1" t="s">
        <v>234</v>
      </c>
      <c r="D10" s="1" t="s">
        <v>235</v>
      </c>
      <c r="E10" s="1" t="s">
        <v>66</v>
      </c>
      <c r="F10" s="1">
        <v>7</v>
      </c>
      <c r="G10" s="1">
        <v>2</v>
      </c>
      <c r="H10" s="1">
        <v>595</v>
      </c>
    </row>
    <row r="11" spans="1:8" ht="23.25" customHeight="1">
      <c r="A11" s="1">
        <v>7</v>
      </c>
      <c r="B11" s="1" t="s">
        <v>236</v>
      </c>
      <c r="C11" s="1" t="s">
        <v>237</v>
      </c>
      <c r="D11" s="1" t="s">
        <v>238</v>
      </c>
      <c r="E11" s="1" t="s">
        <v>41</v>
      </c>
      <c r="F11" s="1">
        <v>6</v>
      </c>
      <c r="G11" s="1">
        <v>3</v>
      </c>
      <c r="H11" s="1">
        <v>1119</v>
      </c>
    </row>
    <row r="12" spans="1:8" ht="23.25" customHeight="1">
      <c r="A12" s="1">
        <v>8</v>
      </c>
      <c r="B12" s="1" t="s">
        <v>239</v>
      </c>
      <c r="C12" s="1"/>
      <c r="D12" s="1" t="s">
        <v>238</v>
      </c>
      <c r="E12" s="1" t="s">
        <v>41</v>
      </c>
      <c r="F12" s="1">
        <v>6</v>
      </c>
      <c r="G12" s="1">
        <v>3</v>
      </c>
      <c r="H12" s="1">
        <v>751</v>
      </c>
    </row>
    <row r="13" spans="1:8" ht="23.25" customHeight="1">
      <c r="A13" s="1">
        <v>9</v>
      </c>
      <c r="B13" s="1" t="s">
        <v>240</v>
      </c>
      <c r="C13" s="1"/>
      <c r="D13" s="1" t="s">
        <v>241</v>
      </c>
      <c r="E13" s="1" t="s">
        <v>72</v>
      </c>
      <c r="F13" s="1">
        <v>6</v>
      </c>
      <c r="G13" s="1">
        <v>3</v>
      </c>
      <c r="H13" s="1">
        <v>693</v>
      </c>
    </row>
    <row r="14" spans="1:8" ht="23.25" customHeight="1">
      <c r="A14" s="1">
        <v>10</v>
      </c>
      <c r="B14" s="1" t="s">
        <v>242</v>
      </c>
      <c r="C14" s="1"/>
      <c r="D14" s="1" t="s">
        <v>224</v>
      </c>
      <c r="E14" s="1" t="s">
        <v>225</v>
      </c>
      <c r="F14" s="1">
        <v>6</v>
      </c>
      <c r="G14" s="1">
        <v>3</v>
      </c>
      <c r="H14" s="1">
        <v>664</v>
      </c>
    </row>
    <row r="15" spans="1:8" ht="23.25" customHeight="1">
      <c r="A15" s="1">
        <v>11</v>
      </c>
      <c r="B15" s="1" t="s">
        <v>243</v>
      </c>
      <c r="C15" s="1"/>
      <c r="D15" s="1" t="s">
        <v>244</v>
      </c>
      <c r="E15" s="1" t="s">
        <v>37</v>
      </c>
      <c r="F15" s="1">
        <v>6</v>
      </c>
      <c r="G15" s="1">
        <v>3</v>
      </c>
      <c r="H15" s="1">
        <v>324</v>
      </c>
    </row>
    <row r="16" spans="1:8" ht="23.25" customHeight="1">
      <c r="A16" s="1">
        <v>12</v>
      </c>
      <c r="B16" s="1" t="s">
        <v>245</v>
      </c>
      <c r="C16" s="1" t="s">
        <v>246</v>
      </c>
      <c r="D16" s="1" t="s">
        <v>247</v>
      </c>
      <c r="E16" s="1" t="s">
        <v>72</v>
      </c>
      <c r="F16" s="1">
        <v>6</v>
      </c>
      <c r="G16" s="1">
        <v>3</v>
      </c>
      <c r="H16" s="1">
        <v>300</v>
      </c>
    </row>
    <row r="17" spans="1:8" ht="23.25" customHeight="1">
      <c r="A17" s="1">
        <v>13</v>
      </c>
      <c r="B17" s="1" t="s">
        <v>248</v>
      </c>
      <c r="C17" s="1" t="s">
        <v>249</v>
      </c>
      <c r="D17" s="1" t="s">
        <v>250</v>
      </c>
      <c r="E17" s="1" t="s">
        <v>41</v>
      </c>
      <c r="F17" s="1">
        <v>6</v>
      </c>
      <c r="G17" s="1">
        <v>3</v>
      </c>
      <c r="H17" s="1">
        <v>265</v>
      </c>
    </row>
    <row r="18" spans="1:8" ht="23.25" customHeight="1">
      <c r="A18" s="1">
        <v>14</v>
      </c>
      <c r="B18" s="1" t="s">
        <v>251</v>
      </c>
      <c r="C18" s="1" t="s">
        <v>252</v>
      </c>
      <c r="D18" s="1" t="s">
        <v>235</v>
      </c>
      <c r="E18" s="1" t="s">
        <v>66</v>
      </c>
      <c r="F18" s="1">
        <v>6</v>
      </c>
      <c r="G18" s="1">
        <v>3</v>
      </c>
      <c r="H18" s="1">
        <v>117</v>
      </c>
    </row>
    <row r="19" spans="1:8" ht="23.25" customHeight="1">
      <c r="A19" s="1">
        <v>15</v>
      </c>
      <c r="B19" s="1" t="s">
        <v>253</v>
      </c>
      <c r="C19" s="1" t="s">
        <v>254</v>
      </c>
      <c r="D19" s="1" t="s">
        <v>255</v>
      </c>
      <c r="E19" s="1" t="s">
        <v>37</v>
      </c>
      <c r="F19" s="1">
        <v>6</v>
      </c>
      <c r="G19" s="1">
        <v>3</v>
      </c>
      <c r="H19" s="1">
        <v>41</v>
      </c>
    </row>
    <row r="20" spans="1:8" ht="23.25" customHeight="1">
      <c r="A20" s="1">
        <v>16</v>
      </c>
      <c r="B20" s="1" t="s">
        <v>256</v>
      </c>
      <c r="C20" s="1" t="s">
        <v>257</v>
      </c>
      <c r="D20" s="1" t="s">
        <v>244</v>
      </c>
      <c r="E20" s="1" t="s">
        <v>37</v>
      </c>
      <c r="F20" s="1">
        <v>5</v>
      </c>
      <c r="G20" s="1">
        <v>4</v>
      </c>
      <c r="H20" s="1">
        <v>694</v>
      </c>
    </row>
    <row r="21" spans="1:8" ht="23.25" customHeight="1">
      <c r="A21" s="1">
        <v>17</v>
      </c>
      <c r="B21" s="1" t="s">
        <v>258</v>
      </c>
      <c r="C21" s="1" t="s">
        <v>259</v>
      </c>
      <c r="D21" s="1" t="s">
        <v>260</v>
      </c>
      <c r="E21" s="1" t="s">
        <v>121</v>
      </c>
      <c r="F21" s="1">
        <v>5</v>
      </c>
      <c r="G21" s="1">
        <v>4</v>
      </c>
      <c r="H21" s="1">
        <v>415</v>
      </c>
    </row>
    <row r="22" spans="1:8" ht="23.25" customHeight="1">
      <c r="A22" s="1">
        <v>18</v>
      </c>
      <c r="B22" s="1" t="s">
        <v>261</v>
      </c>
      <c r="C22" s="1" t="s">
        <v>262</v>
      </c>
      <c r="D22" s="1" t="s">
        <v>130</v>
      </c>
      <c r="E22" s="1" t="s">
        <v>72</v>
      </c>
      <c r="F22" s="1">
        <v>5</v>
      </c>
      <c r="G22" s="1">
        <v>4</v>
      </c>
      <c r="H22" s="1">
        <v>306</v>
      </c>
    </row>
    <row r="23" spans="1:8" ht="23.25" customHeight="1">
      <c r="A23" s="1">
        <v>19</v>
      </c>
      <c r="B23" s="1" t="s">
        <v>263</v>
      </c>
      <c r="C23" s="1" t="s">
        <v>264</v>
      </c>
      <c r="D23" s="1" t="s">
        <v>232</v>
      </c>
      <c r="E23" s="1" t="s">
        <v>225</v>
      </c>
      <c r="F23" s="1">
        <v>5</v>
      </c>
      <c r="G23" s="1">
        <v>4</v>
      </c>
      <c r="H23" s="1">
        <v>70</v>
      </c>
    </row>
    <row r="24" spans="1:8" ht="23.25" customHeight="1">
      <c r="A24" s="1">
        <v>20</v>
      </c>
      <c r="B24" s="1" t="s">
        <v>265</v>
      </c>
      <c r="C24" s="1"/>
      <c r="D24" s="1" t="s">
        <v>255</v>
      </c>
      <c r="E24" s="1" t="s">
        <v>37</v>
      </c>
      <c r="F24" s="1">
        <v>5</v>
      </c>
      <c r="G24" s="1">
        <v>4</v>
      </c>
      <c r="H24" s="1">
        <v>70</v>
      </c>
    </row>
    <row r="25" spans="1:8" ht="23.25" customHeight="1">
      <c r="A25" s="1">
        <v>21</v>
      </c>
      <c r="B25" s="1" t="s">
        <v>266</v>
      </c>
      <c r="C25" s="1" t="s">
        <v>267</v>
      </c>
      <c r="D25" s="1" t="s">
        <v>255</v>
      </c>
      <c r="E25" s="1" t="s">
        <v>37</v>
      </c>
      <c r="F25" s="1">
        <v>5</v>
      </c>
      <c r="G25" s="1">
        <v>4</v>
      </c>
      <c r="H25" s="1">
        <v>-53</v>
      </c>
    </row>
    <row r="26" spans="1:8" ht="23.25" customHeight="1">
      <c r="A26" s="1">
        <v>22</v>
      </c>
      <c r="B26" s="1" t="s">
        <v>268</v>
      </c>
      <c r="C26" s="1" t="s">
        <v>269</v>
      </c>
      <c r="D26" s="1" t="s">
        <v>270</v>
      </c>
      <c r="E26" s="1" t="s">
        <v>60</v>
      </c>
      <c r="F26" s="1">
        <v>5</v>
      </c>
      <c r="G26" s="1">
        <v>4</v>
      </c>
      <c r="H26" s="1">
        <v>-164</v>
      </c>
    </row>
    <row r="27" spans="1:8" ht="23.25" customHeight="1">
      <c r="A27" s="1">
        <v>23</v>
      </c>
      <c r="B27" s="1" t="s">
        <v>271</v>
      </c>
      <c r="C27" s="1" t="s">
        <v>272</v>
      </c>
      <c r="D27" s="1" t="s">
        <v>273</v>
      </c>
      <c r="E27" s="1" t="s">
        <v>37</v>
      </c>
      <c r="F27" s="1">
        <v>5</v>
      </c>
      <c r="G27" s="1">
        <v>4</v>
      </c>
      <c r="H27" s="1">
        <v>-181</v>
      </c>
    </row>
    <row r="28" spans="1:8" ht="23.25" customHeight="1">
      <c r="A28" s="1">
        <v>24</v>
      </c>
      <c r="B28" s="1" t="s">
        <v>274</v>
      </c>
      <c r="C28" s="1" t="s">
        <v>275</v>
      </c>
      <c r="D28" s="1" t="s">
        <v>260</v>
      </c>
      <c r="E28" s="1" t="s">
        <v>121</v>
      </c>
      <c r="F28" s="1">
        <v>5</v>
      </c>
      <c r="G28" s="1">
        <v>4</v>
      </c>
      <c r="H28" s="1">
        <v>-573</v>
      </c>
    </row>
    <row r="29" spans="1:8" ht="23.25" customHeight="1">
      <c r="A29" s="1">
        <v>25</v>
      </c>
      <c r="B29" s="1" t="s">
        <v>276</v>
      </c>
      <c r="C29" s="1"/>
      <c r="D29" s="1" t="s">
        <v>277</v>
      </c>
      <c r="E29" s="1" t="s">
        <v>37</v>
      </c>
      <c r="F29" s="1">
        <v>5</v>
      </c>
      <c r="G29" s="1">
        <v>4</v>
      </c>
      <c r="H29" s="1">
        <v>-693</v>
      </c>
    </row>
    <row r="30" spans="1:8" ht="23.25" customHeight="1">
      <c r="A30" s="1">
        <v>26</v>
      </c>
      <c r="B30" s="1" t="s">
        <v>278</v>
      </c>
      <c r="C30" s="1" t="s">
        <v>279</v>
      </c>
      <c r="D30" s="1" t="s">
        <v>94</v>
      </c>
      <c r="E30" s="1" t="s">
        <v>95</v>
      </c>
      <c r="F30" s="1">
        <v>4.5</v>
      </c>
      <c r="G30" s="1">
        <v>4.5</v>
      </c>
      <c r="H30" s="1">
        <v>-110</v>
      </c>
    </row>
    <row r="31" spans="1:8" ht="23.25" customHeight="1">
      <c r="A31" s="1">
        <v>27</v>
      </c>
      <c r="B31" s="1" t="s">
        <v>280</v>
      </c>
      <c r="C31" s="1" t="s">
        <v>281</v>
      </c>
      <c r="D31" s="1" t="s">
        <v>94</v>
      </c>
      <c r="E31" s="1" t="s">
        <v>95</v>
      </c>
      <c r="F31" s="1">
        <v>4</v>
      </c>
      <c r="G31" s="1">
        <v>5</v>
      </c>
      <c r="H31" s="1">
        <v>746</v>
      </c>
    </row>
    <row r="32" spans="1:8" ht="23.25" customHeight="1">
      <c r="A32" s="1">
        <v>28</v>
      </c>
      <c r="B32" s="1" t="s">
        <v>282</v>
      </c>
      <c r="C32" s="1" t="s">
        <v>283</v>
      </c>
      <c r="D32" s="1" t="s">
        <v>241</v>
      </c>
      <c r="E32" s="1" t="s">
        <v>72</v>
      </c>
      <c r="F32" s="1">
        <v>4</v>
      </c>
      <c r="G32" s="1">
        <v>5</v>
      </c>
      <c r="H32" s="1">
        <v>135</v>
      </c>
    </row>
    <row r="33" spans="1:8" ht="23.25" customHeight="1">
      <c r="A33" s="1">
        <v>29</v>
      </c>
      <c r="B33" s="1" t="s">
        <v>284</v>
      </c>
      <c r="C33" s="1" t="s">
        <v>285</v>
      </c>
      <c r="D33" s="1" t="s">
        <v>232</v>
      </c>
      <c r="E33" s="1" t="s">
        <v>225</v>
      </c>
      <c r="F33" s="1">
        <v>4</v>
      </c>
      <c r="G33" s="1">
        <v>5</v>
      </c>
      <c r="H33" s="1">
        <v>-27</v>
      </c>
    </row>
    <row r="34" spans="1:8" ht="23.25" customHeight="1">
      <c r="A34" s="1">
        <v>30</v>
      </c>
      <c r="B34" s="1" t="s">
        <v>286</v>
      </c>
      <c r="C34" s="1" t="s">
        <v>287</v>
      </c>
      <c r="D34" s="1" t="s">
        <v>260</v>
      </c>
      <c r="E34" s="1" t="s">
        <v>121</v>
      </c>
      <c r="F34" s="1">
        <v>4</v>
      </c>
      <c r="G34" s="1">
        <v>5</v>
      </c>
      <c r="H34" s="1">
        <v>-102</v>
      </c>
    </row>
    <row r="35" spans="1:8" ht="23.25" customHeight="1">
      <c r="A35" s="1">
        <v>31</v>
      </c>
      <c r="B35" s="1" t="s">
        <v>288</v>
      </c>
      <c r="C35" s="1" t="s">
        <v>289</v>
      </c>
      <c r="D35" s="1" t="s">
        <v>94</v>
      </c>
      <c r="E35" s="1" t="s">
        <v>95</v>
      </c>
      <c r="F35" s="1">
        <v>4</v>
      </c>
      <c r="G35" s="1">
        <v>5</v>
      </c>
      <c r="H35" s="1">
        <v>-135</v>
      </c>
    </row>
    <row r="36" spans="1:8" ht="23.25" customHeight="1">
      <c r="A36" s="1">
        <v>32</v>
      </c>
      <c r="B36" s="1" t="s">
        <v>290</v>
      </c>
      <c r="C36" s="1" t="s">
        <v>291</v>
      </c>
      <c r="D36" s="1" t="s">
        <v>260</v>
      </c>
      <c r="E36" s="1" t="s">
        <v>121</v>
      </c>
      <c r="F36" s="1">
        <v>4</v>
      </c>
      <c r="G36" s="1">
        <v>5</v>
      </c>
      <c r="H36" s="1">
        <v>-271</v>
      </c>
    </row>
    <row r="37" spans="1:8" ht="23.25" customHeight="1">
      <c r="A37" s="1">
        <v>33</v>
      </c>
      <c r="B37" s="1" t="s">
        <v>292</v>
      </c>
      <c r="C37" s="1" t="s">
        <v>293</v>
      </c>
      <c r="D37" s="1" t="s">
        <v>94</v>
      </c>
      <c r="E37" s="1" t="s">
        <v>95</v>
      </c>
      <c r="F37" s="1">
        <v>4</v>
      </c>
      <c r="G37" s="1">
        <v>5</v>
      </c>
      <c r="H37" s="1">
        <v>-282</v>
      </c>
    </row>
    <row r="38" spans="1:8" ht="23.25" customHeight="1">
      <c r="A38" s="1">
        <v>34</v>
      </c>
      <c r="B38" s="1" t="s">
        <v>294</v>
      </c>
      <c r="C38" s="1" t="s">
        <v>295</v>
      </c>
      <c r="D38" s="1" t="s">
        <v>130</v>
      </c>
      <c r="E38" s="1" t="s">
        <v>72</v>
      </c>
      <c r="F38" s="1">
        <v>4</v>
      </c>
      <c r="G38" s="1">
        <v>5</v>
      </c>
      <c r="H38" s="1">
        <v>-318</v>
      </c>
    </row>
    <row r="39" spans="1:8" ht="23.25" customHeight="1">
      <c r="A39" s="1">
        <v>35</v>
      </c>
      <c r="B39" s="1" t="s">
        <v>296</v>
      </c>
      <c r="C39" s="1" t="s">
        <v>297</v>
      </c>
      <c r="D39" s="1" t="s">
        <v>247</v>
      </c>
      <c r="E39" s="1" t="s">
        <v>72</v>
      </c>
      <c r="F39" s="1">
        <v>4</v>
      </c>
      <c r="G39" s="1">
        <v>5</v>
      </c>
      <c r="H39" s="1">
        <v>-379</v>
      </c>
    </row>
    <row r="40" spans="1:8" ht="23.25" customHeight="1">
      <c r="A40" s="1">
        <v>36</v>
      </c>
      <c r="B40" s="1" t="s">
        <v>298</v>
      </c>
      <c r="C40" s="1" t="s">
        <v>299</v>
      </c>
      <c r="D40" s="1" t="s">
        <v>260</v>
      </c>
      <c r="E40" s="1" t="s">
        <v>121</v>
      </c>
      <c r="F40" s="1">
        <v>4</v>
      </c>
      <c r="G40" s="1">
        <v>5</v>
      </c>
      <c r="H40" s="1">
        <v>-515</v>
      </c>
    </row>
    <row r="41" spans="1:8" ht="23.25" customHeight="1">
      <c r="A41" s="1">
        <v>37</v>
      </c>
      <c r="B41" s="1" t="s">
        <v>300</v>
      </c>
      <c r="C41" s="1" t="s">
        <v>301</v>
      </c>
      <c r="D41" s="1" t="s">
        <v>156</v>
      </c>
      <c r="E41" s="1" t="s">
        <v>157</v>
      </c>
      <c r="F41" s="1">
        <v>3.5</v>
      </c>
      <c r="G41" s="1">
        <v>5.5</v>
      </c>
      <c r="H41" s="1">
        <v>50</v>
      </c>
    </row>
    <row r="42" spans="1:8" ht="23.25" customHeight="1">
      <c r="A42" s="1">
        <v>38</v>
      </c>
      <c r="B42" s="1" t="s">
        <v>302</v>
      </c>
      <c r="C42" s="1" t="s">
        <v>303</v>
      </c>
      <c r="D42" s="1" t="s">
        <v>270</v>
      </c>
      <c r="E42" s="1" t="s">
        <v>60</v>
      </c>
      <c r="F42" s="1">
        <v>3.5</v>
      </c>
      <c r="G42" s="1">
        <v>5.5</v>
      </c>
      <c r="H42" s="1">
        <v>-459</v>
      </c>
    </row>
    <row r="43" spans="1:8" ht="23.25" customHeight="1">
      <c r="A43" s="1">
        <v>39</v>
      </c>
      <c r="B43" s="1" t="s">
        <v>304</v>
      </c>
      <c r="C43" s="1" t="s">
        <v>305</v>
      </c>
      <c r="D43" s="1" t="s">
        <v>94</v>
      </c>
      <c r="E43" s="1" t="s">
        <v>95</v>
      </c>
      <c r="F43" s="1">
        <v>3.5</v>
      </c>
      <c r="G43" s="1">
        <v>5.5</v>
      </c>
      <c r="H43" s="1">
        <v>-887</v>
      </c>
    </row>
    <row r="44" spans="1:8" ht="23.25" customHeight="1">
      <c r="A44" s="1">
        <v>40</v>
      </c>
      <c r="B44" s="1" t="s">
        <v>306</v>
      </c>
      <c r="C44" s="1" t="s">
        <v>307</v>
      </c>
      <c r="D44" s="1" t="s">
        <v>308</v>
      </c>
      <c r="E44" s="1" t="s">
        <v>41</v>
      </c>
      <c r="F44" s="1">
        <v>3</v>
      </c>
      <c r="G44" s="1">
        <v>6</v>
      </c>
      <c r="H44" s="1">
        <v>-279</v>
      </c>
    </row>
    <row r="45" spans="1:8" ht="23.25" customHeight="1">
      <c r="A45" s="1">
        <v>41</v>
      </c>
      <c r="B45" s="1" t="s">
        <v>309</v>
      </c>
      <c r="C45" s="1" t="s">
        <v>310</v>
      </c>
      <c r="D45" s="1" t="s">
        <v>308</v>
      </c>
      <c r="E45" s="1" t="s">
        <v>41</v>
      </c>
      <c r="F45" s="1">
        <v>3</v>
      </c>
      <c r="G45" s="1">
        <v>6</v>
      </c>
      <c r="H45" s="1">
        <v>-384</v>
      </c>
    </row>
    <row r="46" spans="1:8" ht="23.25">
      <c r="A46" s="1">
        <v>42</v>
      </c>
      <c r="B46" s="1" t="s">
        <v>311</v>
      </c>
      <c r="C46" s="1" t="s">
        <v>312</v>
      </c>
      <c r="D46" s="1" t="s">
        <v>232</v>
      </c>
      <c r="E46" s="1" t="s">
        <v>225</v>
      </c>
      <c r="F46" s="1">
        <v>3</v>
      </c>
      <c r="G46" s="1">
        <v>6</v>
      </c>
      <c r="H46" s="1">
        <v>-395</v>
      </c>
    </row>
    <row r="47" spans="1:8" ht="23.25">
      <c r="A47" s="1">
        <v>43</v>
      </c>
      <c r="B47" s="1" t="s">
        <v>313</v>
      </c>
      <c r="C47" s="1" t="s">
        <v>314</v>
      </c>
      <c r="D47" s="1" t="s">
        <v>156</v>
      </c>
      <c r="E47" s="1" t="s">
        <v>157</v>
      </c>
      <c r="F47" s="1">
        <v>3</v>
      </c>
      <c r="G47" s="1">
        <v>6</v>
      </c>
      <c r="H47" s="1">
        <v>-607</v>
      </c>
    </row>
    <row r="48" spans="1:8" ht="23.25">
      <c r="A48" s="1">
        <v>44</v>
      </c>
      <c r="B48" s="1" t="s">
        <v>315</v>
      </c>
      <c r="C48" s="1" t="s">
        <v>316</v>
      </c>
      <c r="D48" s="1" t="s">
        <v>127</v>
      </c>
      <c r="E48" s="1" t="s">
        <v>41</v>
      </c>
      <c r="F48" s="1">
        <v>3</v>
      </c>
      <c r="G48" s="1">
        <v>6</v>
      </c>
      <c r="H48" s="1">
        <v>-957</v>
      </c>
    </row>
    <row r="49" spans="1:8" ht="23.25">
      <c r="A49" s="1">
        <v>45</v>
      </c>
      <c r="B49" s="1" t="s">
        <v>317</v>
      </c>
      <c r="C49" s="1" t="s">
        <v>318</v>
      </c>
      <c r="D49" s="1" t="s">
        <v>270</v>
      </c>
      <c r="E49" s="1" t="s">
        <v>60</v>
      </c>
      <c r="F49" s="1">
        <v>2</v>
      </c>
      <c r="G49" s="1">
        <v>7</v>
      </c>
      <c r="H49" s="1">
        <v>-364</v>
      </c>
    </row>
    <row r="50" spans="1:8" ht="23.25">
      <c r="A50" s="1">
        <v>46</v>
      </c>
      <c r="B50" s="1" t="s">
        <v>319</v>
      </c>
      <c r="C50" s="1" t="s">
        <v>320</v>
      </c>
      <c r="D50" s="1" t="s">
        <v>321</v>
      </c>
      <c r="E50" s="1" t="s">
        <v>121</v>
      </c>
      <c r="F50" s="1">
        <v>2</v>
      </c>
      <c r="G50" s="1">
        <v>7</v>
      </c>
      <c r="H50" s="1">
        <v>-562</v>
      </c>
    </row>
    <row r="51" spans="1:8" ht="23.25">
      <c r="A51" s="1">
        <v>47</v>
      </c>
      <c r="B51" s="1" t="s">
        <v>322</v>
      </c>
      <c r="C51" s="1" t="s">
        <v>323</v>
      </c>
      <c r="D51" s="1" t="s">
        <v>324</v>
      </c>
      <c r="E51" s="1" t="s">
        <v>72</v>
      </c>
      <c r="F51" s="1">
        <v>2</v>
      </c>
      <c r="G51" s="1">
        <v>7</v>
      </c>
      <c r="H51" s="1">
        <v>-626</v>
      </c>
    </row>
    <row r="52" spans="1:8" ht="23.25">
      <c r="A52" s="1">
        <v>48</v>
      </c>
      <c r="B52" s="1" t="s">
        <v>325</v>
      </c>
      <c r="C52" s="1" t="s">
        <v>326</v>
      </c>
      <c r="D52" s="1" t="s">
        <v>327</v>
      </c>
      <c r="E52" s="1" t="s">
        <v>41</v>
      </c>
      <c r="F52" s="1">
        <v>2</v>
      </c>
      <c r="G52" s="1">
        <v>7</v>
      </c>
      <c r="H52" s="1">
        <v>-841</v>
      </c>
    </row>
    <row r="53" spans="1:8" ht="23.25">
      <c r="A53" s="1">
        <v>49</v>
      </c>
      <c r="B53" s="1" t="s">
        <v>328</v>
      </c>
      <c r="C53" s="1"/>
      <c r="D53" s="1" t="s">
        <v>260</v>
      </c>
      <c r="E53" s="1" t="s">
        <v>121</v>
      </c>
      <c r="F53" s="1">
        <v>2</v>
      </c>
      <c r="G53" s="1">
        <v>7</v>
      </c>
      <c r="H53" s="1">
        <v>-917</v>
      </c>
    </row>
  </sheetData>
  <sortState ref="A5:J102">
    <sortCondition descending="1" ref="F5:F102"/>
    <sortCondition descending="1" ref="H5:H102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workbookViewId="0">
      <selection activeCell="C10" sqref="C10"/>
    </sheetView>
  </sheetViews>
  <sheetFormatPr defaultColWidth="9.140625" defaultRowHeight="15"/>
  <cols>
    <col min="1" max="1" width="6.85546875" style="3" bestFit="1" customWidth="1"/>
    <col min="2" max="2" width="27.140625" style="3" customWidth="1"/>
    <col min="3" max="3" width="50.5703125" style="3" bestFit="1" customWidth="1"/>
    <col min="4" max="4" width="16.42578125" style="3" customWidth="1"/>
    <col min="5" max="6" width="9.140625" style="3"/>
    <col min="7" max="7" width="14.7109375" style="3" customWidth="1"/>
    <col min="8" max="16384" width="9.140625" style="3"/>
  </cols>
  <sheetData>
    <row r="1" spans="1:9" ht="34.5">
      <c r="A1" s="28" t="s">
        <v>27</v>
      </c>
      <c r="B1" s="28"/>
      <c r="C1" s="28"/>
      <c r="D1" s="28"/>
      <c r="E1" s="28"/>
      <c r="F1" s="28"/>
      <c r="G1" s="28"/>
      <c r="H1" s="2"/>
    </row>
    <row r="2" spans="1:9" ht="34.5">
      <c r="A2" s="28" t="s">
        <v>28</v>
      </c>
      <c r="B2" s="28"/>
      <c r="C2" s="28"/>
      <c r="D2" s="28"/>
      <c r="E2" s="28"/>
      <c r="F2" s="28"/>
      <c r="G2" s="28"/>
      <c r="H2" s="2"/>
    </row>
    <row r="3" spans="1:9" ht="34.5">
      <c r="A3" s="29" t="s">
        <v>8</v>
      </c>
      <c r="B3" s="29"/>
      <c r="C3" s="29"/>
      <c r="D3" s="29"/>
      <c r="E3" s="29"/>
      <c r="F3" s="29"/>
      <c r="G3" s="29"/>
    </row>
    <row r="4" spans="1:9" ht="26.25">
      <c r="A4" s="10" t="s">
        <v>0</v>
      </c>
      <c r="B4" s="10" t="s">
        <v>1</v>
      </c>
      <c r="C4" s="10" t="s">
        <v>5</v>
      </c>
      <c r="D4" s="10" t="s">
        <v>6</v>
      </c>
      <c r="E4" s="10" t="s">
        <v>2</v>
      </c>
      <c r="F4" s="10" t="s">
        <v>3</v>
      </c>
      <c r="G4" s="10" t="s">
        <v>4</v>
      </c>
    </row>
    <row r="5" spans="1:9" ht="23.25">
      <c r="A5" s="13">
        <v>1</v>
      </c>
      <c r="B5" s="13" t="s">
        <v>420</v>
      </c>
      <c r="C5" s="13" t="s">
        <v>449</v>
      </c>
      <c r="D5" s="13" t="s">
        <v>95</v>
      </c>
      <c r="E5" s="30" t="str">
        <f>'[1]AM M.6'!$E$5</f>
        <v>รอบชิงชนะเลิศ</v>
      </c>
      <c r="F5" s="31"/>
      <c r="G5" s="32"/>
      <c r="H5" s="4"/>
      <c r="I5" s="4"/>
    </row>
    <row r="6" spans="1:9" ht="23.25">
      <c r="A6" s="13">
        <v>2</v>
      </c>
      <c r="B6" s="13" t="s">
        <v>421</v>
      </c>
      <c r="C6" s="13" t="s">
        <v>229</v>
      </c>
      <c r="D6" s="13" t="s">
        <v>44</v>
      </c>
      <c r="E6" s="33"/>
      <c r="F6" s="34"/>
      <c r="G6" s="35"/>
      <c r="H6" s="4"/>
      <c r="I6" s="4"/>
    </row>
    <row r="7" spans="1:9" ht="23.25">
      <c r="A7" s="1">
        <v>3</v>
      </c>
      <c r="B7" s="1" t="s">
        <v>422</v>
      </c>
      <c r="C7" s="1" t="s">
        <v>747</v>
      </c>
      <c r="D7" s="1" t="s">
        <v>41</v>
      </c>
      <c r="E7" s="1">
        <v>7</v>
      </c>
      <c r="F7" s="1">
        <v>2</v>
      </c>
      <c r="G7" s="1">
        <v>854</v>
      </c>
      <c r="H7" s="4"/>
      <c r="I7" s="4"/>
    </row>
    <row r="8" spans="1:9" ht="23.25">
      <c r="A8" s="1">
        <v>4</v>
      </c>
      <c r="B8" s="1" t="s">
        <v>423</v>
      </c>
      <c r="C8" s="1" t="s">
        <v>450</v>
      </c>
      <c r="D8" s="1" t="s">
        <v>41</v>
      </c>
      <c r="E8" s="1">
        <v>7</v>
      </c>
      <c r="F8" s="1">
        <v>2</v>
      </c>
      <c r="G8" s="1">
        <v>720</v>
      </c>
      <c r="H8" s="4"/>
      <c r="I8" s="4"/>
    </row>
    <row r="9" spans="1:9" ht="23.25">
      <c r="A9" s="1">
        <v>5</v>
      </c>
      <c r="B9" s="1" t="s">
        <v>424</v>
      </c>
      <c r="C9" s="1" t="s">
        <v>450</v>
      </c>
      <c r="D9" s="1" t="s">
        <v>41</v>
      </c>
      <c r="E9" s="1">
        <v>6</v>
      </c>
      <c r="F9" s="1">
        <v>3</v>
      </c>
      <c r="G9" s="1">
        <v>830</v>
      </c>
      <c r="H9" s="4"/>
      <c r="I9" s="4"/>
    </row>
    <row r="10" spans="1:9" ht="23.25">
      <c r="A10" s="1">
        <v>6</v>
      </c>
      <c r="B10" s="1" t="s">
        <v>425</v>
      </c>
      <c r="C10" s="1" t="s">
        <v>451</v>
      </c>
      <c r="D10" s="1" t="s">
        <v>452</v>
      </c>
      <c r="E10" s="1">
        <v>6</v>
      </c>
      <c r="F10" s="1">
        <v>3</v>
      </c>
      <c r="G10" s="1">
        <v>807</v>
      </c>
      <c r="H10" s="4"/>
      <c r="I10" s="4"/>
    </row>
    <row r="11" spans="1:9" ht="23.25">
      <c r="A11" s="1">
        <v>7</v>
      </c>
      <c r="B11" s="1" t="s">
        <v>426</v>
      </c>
      <c r="C11" s="1" t="s">
        <v>324</v>
      </c>
      <c r="D11" s="1" t="s">
        <v>72</v>
      </c>
      <c r="E11" s="1">
        <v>6</v>
      </c>
      <c r="F11" s="1">
        <v>3</v>
      </c>
      <c r="G11" s="1">
        <v>493</v>
      </c>
      <c r="H11" s="4"/>
      <c r="I11" s="4"/>
    </row>
    <row r="12" spans="1:9" ht="23.25">
      <c r="A12" s="1">
        <v>8</v>
      </c>
      <c r="B12" s="1" t="s">
        <v>427</v>
      </c>
      <c r="C12" s="1" t="s">
        <v>453</v>
      </c>
      <c r="D12" s="1" t="s">
        <v>41</v>
      </c>
      <c r="E12" s="1">
        <v>6</v>
      </c>
      <c r="F12" s="1">
        <v>3</v>
      </c>
      <c r="G12" s="1">
        <v>441</v>
      </c>
      <c r="H12" s="4"/>
      <c r="I12" s="4"/>
    </row>
    <row r="13" spans="1:9" ht="23.25">
      <c r="A13" s="1">
        <v>9</v>
      </c>
      <c r="B13" s="1" t="s">
        <v>428</v>
      </c>
      <c r="C13" s="1" t="s">
        <v>94</v>
      </c>
      <c r="D13" s="1" t="s">
        <v>95</v>
      </c>
      <c r="E13" s="1">
        <v>5</v>
      </c>
      <c r="F13" s="1">
        <v>4</v>
      </c>
      <c r="G13" s="1">
        <v>640</v>
      </c>
      <c r="H13" s="4"/>
      <c r="I13" s="4"/>
    </row>
    <row r="14" spans="1:9" ht="23.25">
      <c r="A14" s="1">
        <v>10</v>
      </c>
      <c r="B14" s="1" t="s">
        <v>429</v>
      </c>
      <c r="C14" s="1" t="s">
        <v>94</v>
      </c>
      <c r="D14" s="1" t="s">
        <v>95</v>
      </c>
      <c r="E14" s="1">
        <v>5</v>
      </c>
      <c r="F14" s="1">
        <v>4</v>
      </c>
      <c r="G14" s="1">
        <v>448</v>
      </c>
      <c r="H14" s="4"/>
      <c r="I14" s="4"/>
    </row>
    <row r="15" spans="1:9" ht="23.25">
      <c r="A15" s="1">
        <v>11</v>
      </c>
      <c r="B15" s="1" t="s">
        <v>430</v>
      </c>
      <c r="C15" s="1" t="s">
        <v>244</v>
      </c>
      <c r="D15" s="1" t="s">
        <v>37</v>
      </c>
      <c r="E15" s="1">
        <v>5</v>
      </c>
      <c r="F15" s="1">
        <v>4</v>
      </c>
      <c r="G15" s="1">
        <v>313</v>
      </c>
      <c r="H15" s="4"/>
      <c r="I15" s="4"/>
    </row>
    <row r="16" spans="1:9" ht="23.25">
      <c r="A16" s="1">
        <v>12</v>
      </c>
      <c r="B16" s="1" t="s">
        <v>431</v>
      </c>
      <c r="C16" s="1" t="s">
        <v>235</v>
      </c>
      <c r="D16" s="1" t="s">
        <v>66</v>
      </c>
      <c r="E16" s="1">
        <v>5</v>
      </c>
      <c r="F16" s="1">
        <v>4</v>
      </c>
      <c r="G16" s="1">
        <v>210</v>
      </c>
      <c r="H16" s="4"/>
      <c r="I16" s="4"/>
    </row>
    <row r="17" spans="1:9" ht="23.25">
      <c r="A17" s="1">
        <v>13</v>
      </c>
      <c r="B17" s="1" t="s">
        <v>432</v>
      </c>
      <c r="C17" s="1" t="s">
        <v>453</v>
      </c>
      <c r="D17" s="1" t="s">
        <v>41</v>
      </c>
      <c r="E17" s="1">
        <v>5</v>
      </c>
      <c r="F17" s="1">
        <v>4</v>
      </c>
      <c r="G17" s="1">
        <v>146</v>
      </c>
      <c r="H17" s="4"/>
      <c r="I17" s="4"/>
    </row>
    <row r="18" spans="1:9" ht="23.25">
      <c r="A18" s="1">
        <v>14</v>
      </c>
      <c r="B18" s="1" t="s">
        <v>433</v>
      </c>
      <c r="C18" s="1" t="s">
        <v>273</v>
      </c>
      <c r="D18" s="1" t="s">
        <v>37</v>
      </c>
      <c r="E18" s="1">
        <v>5</v>
      </c>
      <c r="F18" s="1">
        <v>4</v>
      </c>
      <c r="G18" s="1">
        <v>-245</v>
      </c>
      <c r="H18" s="4"/>
      <c r="I18" s="4"/>
    </row>
    <row r="19" spans="1:9" ht="23.25">
      <c r="A19" s="1">
        <v>15</v>
      </c>
      <c r="B19" s="1" t="s">
        <v>434</v>
      </c>
      <c r="C19" s="1" t="s">
        <v>130</v>
      </c>
      <c r="D19" s="1" t="s">
        <v>72</v>
      </c>
      <c r="E19" s="1">
        <v>4.5</v>
      </c>
      <c r="F19" s="1">
        <v>4.5</v>
      </c>
      <c r="G19" s="1">
        <v>348</v>
      </c>
      <c r="H19" s="4"/>
      <c r="I19" s="4"/>
    </row>
    <row r="20" spans="1:9" ht="23.25">
      <c r="A20" s="1">
        <v>16</v>
      </c>
      <c r="B20" s="1" t="s">
        <v>435</v>
      </c>
      <c r="C20" s="1" t="s">
        <v>235</v>
      </c>
      <c r="D20" s="1" t="s">
        <v>66</v>
      </c>
      <c r="E20" s="1">
        <v>4.5</v>
      </c>
      <c r="F20" s="1">
        <v>4.5</v>
      </c>
      <c r="G20" s="1">
        <v>47</v>
      </c>
      <c r="H20" s="4"/>
      <c r="I20" s="4"/>
    </row>
    <row r="21" spans="1:9" ht="23.25">
      <c r="A21" s="1">
        <v>17</v>
      </c>
      <c r="B21" s="1" t="s">
        <v>436</v>
      </c>
      <c r="C21" s="1" t="s">
        <v>324</v>
      </c>
      <c r="D21" s="1" t="s">
        <v>72</v>
      </c>
      <c r="E21" s="1">
        <v>4</v>
      </c>
      <c r="F21" s="1">
        <v>5</v>
      </c>
      <c r="G21" s="1">
        <v>145</v>
      </c>
      <c r="H21" s="4"/>
      <c r="I21" s="4"/>
    </row>
    <row r="22" spans="1:9" ht="23.25">
      <c r="A22" s="1">
        <v>18</v>
      </c>
      <c r="B22" s="1" t="s">
        <v>437</v>
      </c>
      <c r="C22" s="1" t="s">
        <v>273</v>
      </c>
      <c r="D22" s="1" t="s">
        <v>37</v>
      </c>
      <c r="E22" s="1">
        <v>4</v>
      </c>
      <c r="F22" s="1">
        <v>5</v>
      </c>
      <c r="G22" s="1">
        <v>52</v>
      </c>
      <c r="H22" s="4"/>
      <c r="I22" s="4"/>
    </row>
    <row r="23" spans="1:9" ht="23.25">
      <c r="A23" s="1">
        <v>19</v>
      </c>
      <c r="B23" s="1" t="s">
        <v>438</v>
      </c>
      <c r="C23" s="1" t="s">
        <v>453</v>
      </c>
      <c r="D23" s="1" t="s">
        <v>41</v>
      </c>
      <c r="E23" s="1">
        <v>4</v>
      </c>
      <c r="F23" s="1">
        <v>5</v>
      </c>
      <c r="G23" s="1">
        <v>8</v>
      </c>
      <c r="H23" s="4"/>
      <c r="I23" s="4"/>
    </row>
    <row r="24" spans="1:9" ht="23.25">
      <c r="A24" s="1">
        <v>20</v>
      </c>
      <c r="B24" s="1" t="s">
        <v>439</v>
      </c>
      <c r="C24" s="1" t="s">
        <v>244</v>
      </c>
      <c r="D24" s="1" t="s">
        <v>37</v>
      </c>
      <c r="E24" s="1">
        <v>4</v>
      </c>
      <c r="F24" s="1">
        <v>5</v>
      </c>
      <c r="G24" s="1">
        <v>-407</v>
      </c>
      <c r="H24" s="4"/>
      <c r="I24" s="4"/>
    </row>
    <row r="25" spans="1:9" ht="23.25">
      <c r="A25" s="1">
        <v>21</v>
      </c>
      <c r="B25" s="1" t="s">
        <v>440</v>
      </c>
      <c r="C25" s="1" t="s">
        <v>247</v>
      </c>
      <c r="D25" s="1" t="s">
        <v>72</v>
      </c>
      <c r="E25" s="1">
        <v>4</v>
      </c>
      <c r="F25" s="1">
        <v>5</v>
      </c>
      <c r="G25" s="1">
        <v>-464</v>
      </c>
      <c r="H25" s="4"/>
      <c r="I25" s="4"/>
    </row>
    <row r="26" spans="1:9" ht="23.25">
      <c r="A26" s="1">
        <v>22</v>
      </c>
      <c r="B26" s="1" t="s">
        <v>441</v>
      </c>
      <c r="C26" s="1" t="s">
        <v>454</v>
      </c>
      <c r="D26" s="1" t="s">
        <v>41</v>
      </c>
      <c r="E26" s="1">
        <v>4</v>
      </c>
      <c r="F26" s="1">
        <v>5</v>
      </c>
      <c r="G26" s="1">
        <v>-511</v>
      </c>
      <c r="H26" s="4"/>
      <c r="I26" s="4"/>
    </row>
    <row r="27" spans="1:9" ht="23.25">
      <c r="A27" s="1">
        <v>23</v>
      </c>
      <c r="B27" s="1" t="s">
        <v>442</v>
      </c>
      <c r="C27" s="1" t="s">
        <v>455</v>
      </c>
      <c r="D27" s="1" t="s">
        <v>41</v>
      </c>
      <c r="E27" s="1">
        <v>3.5</v>
      </c>
      <c r="F27" s="1">
        <v>5.5</v>
      </c>
      <c r="G27" s="1">
        <v>-523</v>
      </c>
      <c r="H27" s="4"/>
      <c r="I27" s="4"/>
    </row>
    <row r="28" spans="1:9" ht="23.25">
      <c r="A28" s="1">
        <v>24</v>
      </c>
      <c r="B28" s="1" t="s">
        <v>443</v>
      </c>
      <c r="C28" s="1" t="s">
        <v>273</v>
      </c>
      <c r="D28" s="1" t="s">
        <v>37</v>
      </c>
      <c r="E28" s="1">
        <v>3</v>
      </c>
      <c r="F28" s="1">
        <v>6</v>
      </c>
      <c r="G28" s="1">
        <v>-170</v>
      </c>
      <c r="H28" s="4"/>
      <c r="I28" s="4"/>
    </row>
    <row r="29" spans="1:9" ht="23.25">
      <c r="A29" s="1">
        <v>25</v>
      </c>
      <c r="B29" s="1" t="s">
        <v>444</v>
      </c>
      <c r="C29" s="1" t="s">
        <v>451</v>
      </c>
      <c r="D29" s="1" t="s">
        <v>452</v>
      </c>
      <c r="E29" s="1">
        <v>3</v>
      </c>
      <c r="F29" s="1">
        <v>6</v>
      </c>
      <c r="G29" s="1">
        <v>-662</v>
      </c>
      <c r="H29" s="4"/>
      <c r="I29" s="4"/>
    </row>
    <row r="30" spans="1:9" ht="23.25">
      <c r="A30" s="1">
        <v>26</v>
      </c>
      <c r="B30" s="1" t="s">
        <v>445</v>
      </c>
      <c r="C30" s="1" t="s">
        <v>247</v>
      </c>
      <c r="D30" s="1" t="s">
        <v>72</v>
      </c>
      <c r="E30" s="1">
        <v>3</v>
      </c>
      <c r="F30" s="1">
        <v>6</v>
      </c>
      <c r="G30" s="1">
        <v>-714</v>
      </c>
      <c r="H30" s="4"/>
      <c r="I30" s="4"/>
    </row>
    <row r="31" spans="1:9" ht="23.25">
      <c r="A31" s="1">
        <v>27</v>
      </c>
      <c r="B31" s="1" t="s">
        <v>446</v>
      </c>
      <c r="C31" s="1" t="s">
        <v>308</v>
      </c>
      <c r="D31" s="1" t="s">
        <v>41</v>
      </c>
      <c r="E31" s="1">
        <v>3</v>
      </c>
      <c r="F31" s="1">
        <v>6</v>
      </c>
      <c r="G31" s="1">
        <v>-830</v>
      </c>
      <c r="H31" s="4"/>
      <c r="I31" s="4"/>
    </row>
    <row r="32" spans="1:9" ht="23.25">
      <c r="A32" s="1">
        <v>28</v>
      </c>
      <c r="B32" s="1" t="s">
        <v>447</v>
      </c>
      <c r="C32" s="1" t="s">
        <v>456</v>
      </c>
      <c r="D32" s="1" t="s">
        <v>41</v>
      </c>
      <c r="E32" s="1">
        <v>2.5</v>
      </c>
      <c r="F32" s="1">
        <v>6.5</v>
      </c>
      <c r="G32" s="1">
        <v>-950</v>
      </c>
      <c r="H32" s="4"/>
      <c r="I32" s="4"/>
    </row>
    <row r="33" spans="1:9" ht="23.25">
      <c r="A33" s="1">
        <v>29</v>
      </c>
      <c r="B33" s="1" t="s">
        <v>448</v>
      </c>
      <c r="C33" s="1" t="s">
        <v>308</v>
      </c>
      <c r="D33" s="1" t="s">
        <v>41</v>
      </c>
      <c r="E33" s="1">
        <v>2</v>
      </c>
      <c r="F33" s="1">
        <v>7</v>
      </c>
      <c r="G33" s="1">
        <v>-764</v>
      </c>
      <c r="H33" s="4"/>
      <c r="I33" s="4"/>
    </row>
    <row r="34" spans="1:9" ht="23.25">
      <c r="A34" s="19"/>
      <c r="B34" s="24"/>
      <c r="C34" s="24"/>
      <c r="D34" s="24"/>
      <c r="E34" s="24"/>
      <c r="F34" s="24"/>
      <c r="G34" s="24"/>
      <c r="H34" s="4"/>
      <c r="I34" s="4"/>
    </row>
    <row r="35" spans="1:9">
      <c r="A35" s="22"/>
      <c r="B35" s="21"/>
      <c r="C35" s="21"/>
      <c r="D35" s="21"/>
      <c r="E35" s="21"/>
      <c r="F35" s="21"/>
      <c r="G35" s="21"/>
      <c r="H35" s="23"/>
      <c r="I35" s="23"/>
    </row>
    <row r="36" spans="1:9" ht="23.25">
      <c r="A36" s="20"/>
      <c r="B36" s="20"/>
      <c r="C36" s="20"/>
      <c r="D36" s="20"/>
      <c r="E36" s="20"/>
      <c r="F36" s="20"/>
      <c r="G36" s="20"/>
      <c r="H36" s="23"/>
      <c r="I36" s="23"/>
    </row>
    <row r="37" spans="1:9" ht="23.25">
      <c r="A37" s="20"/>
      <c r="B37" s="20"/>
      <c r="C37" s="20"/>
      <c r="D37" s="20"/>
      <c r="E37" s="20"/>
      <c r="F37" s="20"/>
      <c r="G37" s="20"/>
      <c r="H37" s="23"/>
      <c r="I37" s="23"/>
    </row>
    <row r="38" spans="1:9" ht="23.25">
      <c r="A38" s="20"/>
      <c r="B38" s="20"/>
      <c r="C38" s="20"/>
      <c r="D38" s="20"/>
      <c r="E38" s="20"/>
      <c r="F38" s="20"/>
      <c r="G38" s="20"/>
      <c r="H38" s="23"/>
      <c r="I38" s="23"/>
    </row>
    <row r="39" spans="1:9" ht="23.25">
      <c r="A39" s="20"/>
      <c r="B39" s="20"/>
      <c r="C39" s="20"/>
      <c r="D39" s="20"/>
      <c r="E39" s="20"/>
      <c r="F39" s="20"/>
      <c r="G39" s="20"/>
      <c r="H39" s="23"/>
      <c r="I39" s="23"/>
    </row>
    <row r="40" spans="1:9" ht="23.25">
      <c r="A40" s="20"/>
      <c r="B40" s="20"/>
      <c r="C40" s="20"/>
      <c r="D40" s="20"/>
      <c r="E40" s="20"/>
      <c r="F40" s="20"/>
      <c r="G40" s="20"/>
      <c r="H40" s="23"/>
      <c r="I40" s="23"/>
    </row>
    <row r="41" spans="1:9" ht="23.25">
      <c r="A41" s="20"/>
      <c r="B41" s="20"/>
      <c r="C41" s="20"/>
      <c r="D41" s="20"/>
      <c r="E41" s="20"/>
      <c r="F41" s="20"/>
      <c r="G41" s="20"/>
      <c r="H41" s="23"/>
      <c r="I41" s="23"/>
    </row>
    <row r="42" spans="1:9" ht="23.25">
      <c r="A42" s="20"/>
      <c r="B42" s="20"/>
      <c r="C42" s="20"/>
      <c r="D42" s="20"/>
      <c r="E42" s="20"/>
      <c r="F42" s="20"/>
      <c r="G42" s="20"/>
      <c r="H42" s="23"/>
      <c r="I42" s="23"/>
    </row>
    <row r="43" spans="1:9" ht="23.25">
      <c r="A43" s="20"/>
      <c r="B43" s="20"/>
      <c r="C43" s="20"/>
      <c r="D43" s="20"/>
      <c r="E43" s="20"/>
      <c r="F43" s="20"/>
      <c r="G43" s="20"/>
      <c r="H43" s="23"/>
      <c r="I43" s="23"/>
    </row>
    <row r="44" spans="1:9" ht="23.25">
      <c r="A44" s="20"/>
      <c r="B44" s="20"/>
      <c r="C44" s="20"/>
      <c r="D44" s="20"/>
      <c r="E44" s="20"/>
      <c r="F44" s="20"/>
      <c r="G44" s="20"/>
      <c r="H44" s="23"/>
      <c r="I44" s="23"/>
    </row>
    <row r="45" spans="1:9" ht="23.25">
      <c r="A45" s="20"/>
      <c r="B45" s="20"/>
      <c r="C45" s="20"/>
      <c r="D45" s="20"/>
      <c r="E45" s="20"/>
      <c r="F45" s="20"/>
      <c r="G45" s="20"/>
      <c r="H45" s="23"/>
      <c r="I45" s="23"/>
    </row>
    <row r="46" spans="1:9" ht="23.25">
      <c r="A46" s="20"/>
      <c r="B46" s="20"/>
      <c r="C46" s="20"/>
      <c r="D46" s="20"/>
      <c r="E46" s="20"/>
      <c r="F46" s="20"/>
      <c r="G46" s="20"/>
      <c r="H46" s="23"/>
      <c r="I46" s="23"/>
    </row>
    <row r="47" spans="1:9" ht="23.25">
      <c r="A47" s="20"/>
      <c r="B47" s="20"/>
      <c r="C47" s="20"/>
      <c r="D47" s="20"/>
      <c r="E47" s="20"/>
      <c r="F47" s="20"/>
      <c r="G47" s="20"/>
      <c r="H47" s="23"/>
      <c r="I47" s="23"/>
    </row>
    <row r="48" spans="1:9" ht="23.25">
      <c r="A48" s="20"/>
      <c r="B48" s="20"/>
      <c r="C48" s="20"/>
      <c r="D48" s="20"/>
      <c r="E48" s="20"/>
      <c r="F48" s="20"/>
      <c r="G48" s="20"/>
      <c r="H48" s="23"/>
      <c r="I48" s="23"/>
    </row>
    <row r="49" spans="1:9" ht="23.25">
      <c r="A49" s="20"/>
      <c r="B49" s="20"/>
      <c r="C49" s="20"/>
      <c r="D49" s="20"/>
      <c r="E49" s="20"/>
      <c r="F49" s="20"/>
      <c r="G49" s="20"/>
      <c r="H49" s="23"/>
      <c r="I49" s="23"/>
    </row>
    <row r="50" spans="1:9" ht="23.25">
      <c r="A50" s="20"/>
      <c r="B50" s="20"/>
      <c r="C50" s="20"/>
      <c r="D50" s="20"/>
      <c r="E50" s="20"/>
      <c r="F50" s="20"/>
      <c r="G50" s="20"/>
      <c r="H50" s="23"/>
      <c r="I50" s="23"/>
    </row>
    <row r="51" spans="1:9" ht="23.25">
      <c r="A51" s="20"/>
      <c r="B51" s="20"/>
      <c r="C51" s="20"/>
      <c r="D51" s="20"/>
      <c r="E51" s="20"/>
      <c r="F51" s="20"/>
      <c r="G51" s="20"/>
      <c r="H51" s="23"/>
      <c r="I51" s="23"/>
    </row>
    <row r="52" spans="1:9" ht="23.25">
      <c r="A52" s="20"/>
      <c r="B52" s="20"/>
      <c r="C52" s="20"/>
      <c r="D52" s="20"/>
      <c r="E52" s="20"/>
      <c r="F52" s="20"/>
      <c r="G52" s="20"/>
      <c r="H52" s="23"/>
      <c r="I52" s="23"/>
    </row>
    <row r="53" spans="1:9" ht="23.25">
      <c r="A53" s="20"/>
      <c r="B53" s="20"/>
      <c r="C53" s="20"/>
      <c r="D53" s="20"/>
      <c r="E53" s="20"/>
      <c r="F53" s="20"/>
      <c r="G53" s="20"/>
      <c r="H53" s="23"/>
      <c r="I53" s="23"/>
    </row>
    <row r="54" spans="1:9" ht="23.25">
      <c r="A54" s="20"/>
      <c r="B54" s="20"/>
      <c r="C54" s="20"/>
      <c r="D54" s="20"/>
      <c r="E54" s="20"/>
      <c r="F54" s="20"/>
      <c r="G54" s="20"/>
      <c r="H54" s="23"/>
      <c r="I54" s="23"/>
    </row>
    <row r="55" spans="1:9" ht="23.25">
      <c r="A55" s="20"/>
      <c r="B55" s="20"/>
      <c r="C55" s="20"/>
      <c r="D55" s="20"/>
      <c r="E55" s="20"/>
      <c r="F55" s="20"/>
      <c r="G55" s="20"/>
      <c r="H55" s="23"/>
      <c r="I55" s="23"/>
    </row>
    <row r="56" spans="1:9" ht="23.25">
      <c r="A56" s="20"/>
      <c r="B56" s="20"/>
      <c r="C56" s="20"/>
      <c r="D56" s="20"/>
      <c r="E56" s="20"/>
      <c r="F56" s="20"/>
      <c r="G56" s="20"/>
      <c r="H56" s="23"/>
      <c r="I56" s="23"/>
    </row>
    <row r="57" spans="1:9" ht="23.25">
      <c r="A57" s="20"/>
      <c r="B57" s="20"/>
      <c r="C57" s="20"/>
      <c r="D57" s="20"/>
      <c r="E57" s="20"/>
      <c r="F57" s="20"/>
      <c r="G57" s="20"/>
      <c r="H57" s="23"/>
      <c r="I57" s="23"/>
    </row>
    <row r="58" spans="1:9" ht="23.25">
      <c r="A58" s="20"/>
      <c r="B58" s="20"/>
      <c r="C58" s="20"/>
      <c r="D58" s="20"/>
      <c r="E58" s="20"/>
      <c r="F58" s="20"/>
      <c r="G58" s="20"/>
      <c r="H58" s="23"/>
      <c r="I58" s="23"/>
    </row>
    <row r="59" spans="1:9" ht="23.25">
      <c r="A59" s="20"/>
      <c r="B59" s="20"/>
      <c r="C59" s="20"/>
      <c r="D59" s="20"/>
      <c r="E59" s="20"/>
      <c r="F59" s="20"/>
      <c r="G59" s="20"/>
      <c r="H59" s="23"/>
      <c r="I59" s="23"/>
    </row>
    <row r="60" spans="1:9" ht="23.25">
      <c r="A60" s="20"/>
      <c r="B60" s="20"/>
      <c r="C60" s="20"/>
      <c r="D60" s="20"/>
      <c r="E60" s="20"/>
      <c r="F60" s="20"/>
      <c r="G60" s="20"/>
      <c r="H60" s="23"/>
      <c r="I60" s="23"/>
    </row>
    <row r="61" spans="1:9" ht="23.25">
      <c r="A61" s="20"/>
      <c r="B61" s="20"/>
      <c r="C61" s="20"/>
      <c r="D61" s="20"/>
      <c r="E61" s="20"/>
      <c r="F61" s="20"/>
      <c r="G61" s="20"/>
      <c r="H61" s="23"/>
      <c r="I61" s="23"/>
    </row>
    <row r="62" spans="1:9" ht="23.25">
      <c r="A62" s="20"/>
      <c r="B62" s="20"/>
      <c r="C62" s="20"/>
      <c r="D62" s="20"/>
      <c r="E62" s="20"/>
      <c r="F62" s="20"/>
      <c r="G62" s="20"/>
      <c r="H62" s="23"/>
      <c r="I62" s="23"/>
    </row>
    <row r="63" spans="1:9" ht="23.25">
      <c r="A63" s="20"/>
      <c r="B63" s="20"/>
      <c r="C63" s="20"/>
      <c r="D63" s="20"/>
      <c r="E63" s="20"/>
      <c r="F63" s="20"/>
      <c r="G63" s="20"/>
      <c r="H63" s="23"/>
      <c r="I63" s="23"/>
    </row>
    <row r="64" spans="1:9" ht="23.25">
      <c r="A64" s="20"/>
      <c r="B64" s="20"/>
      <c r="C64" s="20"/>
      <c r="D64" s="20"/>
      <c r="E64" s="20"/>
      <c r="F64" s="20"/>
      <c r="G64" s="20"/>
      <c r="H64" s="23"/>
      <c r="I64" s="23"/>
    </row>
    <row r="65" spans="1:9" ht="23.25">
      <c r="A65" s="20"/>
      <c r="B65" s="20"/>
      <c r="C65" s="20"/>
      <c r="D65" s="20"/>
      <c r="E65" s="20"/>
      <c r="F65" s="20"/>
      <c r="G65" s="20"/>
      <c r="H65" s="23"/>
      <c r="I65" s="23"/>
    </row>
    <row r="66" spans="1:9" ht="23.25">
      <c r="A66" s="20"/>
      <c r="B66" s="20"/>
      <c r="C66" s="20"/>
      <c r="D66" s="20"/>
      <c r="E66" s="20"/>
      <c r="F66" s="20"/>
      <c r="G66" s="20"/>
      <c r="H66" s="23"/>
      <c r="I66" s="23"/>
    </row>
    <row r="67" spans="1:9" ht="23.25">
      <c r="A67" s="20"/>
      <c r="B67" s="20"/>
      <c r="C67" s="20"/>
      <c r="D67" s="20"/>
      <c r="E67" s="20"/>
      <c r="F67" s="20"/>
      <c r="G67" s="20"/>
      <c r="H67" s="23"/>
      <c r="I67" s="23"/>
    </row>
    <row r="68" spans="1:9" ht="23.25">
      <c r="A68" s="20"/>
      <c r="B68" s="20"/>
      <c r="C68" s="20"/>
      <c r="D68" s="20"/>
      <c r="E68" s="20"/>
      <c r="F68" s="20"/>
      <c r="G68" s="20"/>
      <c r="H68" s="23"/>
      <c r="I68" s="23"/>
    </row>
    <row r="69" spans="1:9" ht="23.25">
      <c r="A69" s="20"/>
      <c r="B69" s="20"/>
      <c r="C69" s="20"/>
      <c r="D69" s="20"/>
      <c r="E69" s="20"/>
      <c r="F69" s="20"/>
      <c r="G69" s="20"/>
      <c r="H69" s="23"/>
      <c r="I69" s="23"/>
    </row>
    <row r="70" spans="1:9" ht="23.25">
      <c r="A70" s="20"/>
      <c r="B70" s="20"/>
      <c r="C70" s="20"/>
      <c r="D70" s="20"/>
      <c r="E70" s="20"/>
      <c r="F70" s="20"/>
      <c r="G70" s="20"/>
      <c r="H70" s="23"/>
      <c r="I70" s="23"/>
    </row>
    <row r="71" spans="1:9" ht="23.25">
      <c r="A71" s="20"/>
      <c r="B71" s="20"/>
      <c r="C71" s="20"/>
      <c r="D71" s="20"/>
      <c r="E71" s="20"/>
      <c r="F71" s="20"/>
      <c r="G71" s="20"/>
      <c r="H71" s="23"/>
      <c r="I71" s="23"/>
    </row>
    <row r="72" spans="1:9" ht="23.25">
      <c r="A72" s="20"/>
      <c r="B72" s="20"/>
      <c r="C72" s="20"/>
      <c r="D72" s="20"/>
      <c r="E72" s="20"/>
      <c r="F72" s="20"/>
      <c r="G72" s="20"/>
      <c r="H72" s="23"/>
      <c r="I72" s="23"/>
    </row>
    <row r="73" spans="1:9" ht="23.25">
      <c r="A73" s="20"/>
      <c r="B73" s="20"/>
      <c r="C73" s="20"/>
      <c r="D73" s="20"/>
      <c r="E73" s="20"/>
      <c r="F73" s="20"/>
      <c r="G73" s="20"/>
      <c r="H73" s="23"/>
      <c r="I73" s="23"/>
    </row>
    <row r="74" spans="1:9" ht="23.25">
      <c r="A74" s="20"/>
      <c r="B74" s="20"/>
      <c r="C74" s="20"/>
      <c r="D74" s="20"/>
      <c r="E74" s="20"/>
      <c r="F74" s="20"/>
      <c r="G74" s="20"/>
      <c r="H74" s="23"/>
      <c r="I74" s="23"/>
    </row>
    <row r="75" spans="1:9" ht="23.25">
      <c r="A75" s="20"/>
      <c r="B75" s="20"/>
      <c r="C75" s="20"/>
      <c r="D75" s="20"/>
      <c r="E75" s="20"/>
      <c r="F75" s="20"/>
      <c r="G75" s="20"/>
      <c r="H75" s="23"/>
      <c r="I75" s="23"/>
    </row>
    <row r="76" spans="1:9" ht="23.25">
      <c r="A76" s="20"/>
      <c r="B76" s="20"/>
      <c r="C76" s="20"/>
      <c r="D76" s="20"/>
      <c r="E76" s="20"/>
      <c r="F76" s="20"/>
      <c r="G76" s="20"/>
      <c r="H76" s="23"/>
      <c r="I76" s="23"/>
    </row>
    <row r="77" spans="1:9" ht="23.25">
      <c r="A77" s="20"/>
      <c r="B77" s="20"/>
      <c r="C77" s="20"/>
      <c r="D77" s="20"/>
      <c r="E77" s="20"/>
      <c r="F77" s="20"/>
      <c r="G77" s="20"/>
      <c r="H77" s="23"/>
      <c r="I77" s="23"/>
    </row>
    <row r="78" spans="1:9" ht="23.25">
      <c r="A78" s="20"/>
      <c r="B78" s="20"/>
      <c r="C78" s="20"/>
      <c r="D78" s="20"/>
      <c r="E78" s="20"/>
      <c r="F78" s="20"/>
      <c r="G78" s="20"/>
      <c r="H78" s="23"/>
      <c r="I78" s="23"/>
    </row>
    <row r="79" spans="1:9" ht="23.25">
      <c r="A79" s="20"/>
      <c r="B79" s="20"/>
      <c r="C79" s="20"/>
      <c r="D79" s="20"/>
      <c r="E79" s="20"/>
      <c r="F79" s="20"/>
      <c r="G79" s="20"/>
      <c r="H79" s="23"/>
      <c r="I79" s="23"/>
    </row>
    <row r="80" spans="1:9" ht="23.25">
      <c r="A80" s="20"/>
      <c r="B80" s="20"/>
      <c r="C80" s="20"/>
      <c r="D80" s="20"/>
      <c r="E80" s="20"/>
      <c r="F80" s="20"/>
      <c r="G80" s="20"/>
      <c r="H80" s="23"/>
      <c r="I80" s="23"/>
    </row>
    <row r="81" spans="1:9" ht="23.25">
      <c r="A81" s="20"/>
      <c r="B81" s="20"/>
      <c r="C81" s="20"/>
      <c r="D81" s="20"/>
      <c r="E81" s="20"/>
      <c r="F81" s="20"/>
      <c r="G81" s="20"/>
      <c r="H81" s="23"/>
      <c r="I81" s="23"/>
    </row>
    <row r="82" spans="1:9" ht="23.25">
      <c r="A82" s="20"/>
      <c r="B82" s="20"/>
      <c r="C82" s="20"/>
      <c r="D82" s="20"/>
      <c r="E82" s="20"/>
      <c r="F82" s="20"/>
      <c r="G82" s="20"/>
      <c r="H82" s="23"/>
      <c r="I82" s="23"/>
    </row>
    <row r="83" spans="1:9" ht="23.25">
      <c r="A83" s="20"/>
      <c r="B83" s="20"/>
      <c r="C83" s="20"/>
      <c r="D83" s="20"/>
      <c r="E83" s="20"/>
      <c r="F83" s="20"/>
      <c r="G83" s="20"/>
      <c r="H83" s="23"/>
      <c r="I83" s="23"/>
    </row>
    <row r="84" spans="1:9" ht="23.25">
      <c r="A84" s="20"/>
      <c r="B84" s="20"/>
      <c r="C84" s="20"/>
      <c r="D84" s="20"/>
      <c r="E84" s="20"/>
      <c r="F84" s="20"/>
      <c r="G84" s="20"/>
      <c r="H84" s="23"/>
      <c r="I84" s="23"/>
    </row>
    <row r="85" spans="1:9" ht="23.25">
      <c r="A85" s="20"/>
      <c r="B85" s="20"/>
      <c r="C85" s="20"/>
      <c r="D85" s="20"/>
      <c r="E85" s="20"/>
      <c r="F85" s="20"/>
      <c r="G85" s="20"/>
      <c r="H85" s="23"/>
      <c r="I85" s="23"/>
    </row>
    <row r="86" spans="1:9" ht="23.25">
      <c r="A86" s="20"/>
      <c r="B86" s="20"/>
      <c r="C86" s="20"/>
      <c r="D86" s="20"/>
      <c r="E86" s="20"/>
      <c r="F86" s="20"/>
      <c r="G86" s="20"/>
      <c r="H86" s="23"/>
      <c r="I86" s="23"/>
    </row>
    <row r="87" spans="1:9" ht="23.25">
      <c r="A87" s="20"/>
      <c r="B87" s="20"/>
      <c r="C87" s="20"/>
      <c r="D87" s="20"/>
      <c r="E87" s="20"/>
      <c r="F87" s="20"/>
      <c r="G87" s="20"/>
      <c r="H87" s="23"/>
      <c r="I87" s="23"/>
    </row>
    <row r="88" spans="1:9" ht="23.25">
      <c r="A88" s="20"/>
      <c r="B88" s="20"/>
      <c r="C88" s="20"/>
      <c r="D88" s="20"/>
      <c r="E88" s="20"/>
      <c r="F88" s="20"/>
      <c r="G88" s="20"/>
      <c r="H88" s="23"/>
      <c r="I88" s="23"/>
    </row>
    <row r="89" spans="1:9" ht="23.25">
      <c r="A89" s="20"/>
      <c r="B89" s="20"/>
      <c r="C89" s="20"/>
      <c r="D89" s="20"/>
      <c r="E89" s="20"/>
      <c r="F89" s="20"/>
      <c r="G89" s="20"/>
      <c r="H89" s="23"/>
      <c r="I89" s="23"/>
    </row>
    <row r="90" spans="1:9" ht="23.25">
      <c r="A90" s="20"/>
      <c r="B90" s="20"/>
      <c r="C90" s="20"/>
      <c r="D90" s="20"/>
      <c r="E90" s="20"/>
      <c r="F90" s="20"/>
      <c r="G90" s="20"/>
      <c r="H90" s="23"/>
      <c r="I90" s="23"/>
    </row>
    <row r="91" spans="1:9" ht="23.25">
      <c r="A91" s="20"/>
      <c r="B91" s="20"/>
      <c r="C91" s="20"/>
      <c r="D91" s="20"/>
      <c r="E91" s="20"/>
      <c r="F91" s="20"/>
      <c r="G91" s="20"/>
      <c r="H91" s="23"/>
      <c r="I91" s="23"/>
    </row>
    <row r="92" spans="1:9" ht="23.25">
      <c r="A92" s="20"/>
      <c r="B92" s="20"/>
      <c r="C92" s="20"/>
      <c r="D92" s="20"/>
      <c r="E92" s="20"/>
      <c r="F92" s="20"/>
      <c r="G92" s="20"/>
      <c r="H92" s="23"/>
      <c r="I92" s="23"/>
    </row>
    <row r="93" spans="1:9" ht="23.25">
      <c r="A93" s="20"/>
      <c r="B93" s="20"/>
      <c r="C93" s="20"/>
      <c r="D93" s="20"/>
      <c r="E93" s="20"/>
      <c r="F93" s="20"/>
      <c r="G93" s="20"/>
      <c r="H93" s="23"/>
      <c r="I93" s="23"/>
    </row>
    <row r="94" spans="1:9" ht="23.25">
      <c r="A94" s="20"/>
      <c r="B94" s="20"/>
      <c r="C94" s="20"/>
      <c r="D94" s="20"/>
      <c r="E94" s="20"/>
      <c r="F94" s="20"/>
      <c r="G94" s="20"/>
      <c r="H94" s="23"/>
      <c r="I94" s="23"/>
    </row>
    <row r="95" spans="1:9" ht="23.25">
      <c r="A95" s="20"/>
      <c r="B95" s="20"/>
      <c r="C95" s="20"/>
      <c r="D95" s="20"/>
      <c r="E95" s="20"/>
      <c r="F95" s="20"/>
      <c r="G95" s="20"/>
      <c r="H95" s="23"/>
      <c r="I95" s="23"/>
    </row>
    <row r="96" spans="1:9" ht="23.25">
      <c r="A96" s="20"/>
      <c r="B96" s="20"/>
      <c r="C96" s="20"/>
      <c r="D96" s="20"/>
      <c r="E96" s="20"/>
      <c r="F96" s="20"/>
      <c r="G96" s="20"/>
      <c r="H96" s="23"/>
      <c r="I96" s="23"/>
    </row>
    <row r="97" spans="1:9" ht="23.25">
      <c r="A97" s="20"/>
      <c r="B97" s="20"/>
      <c r="C97" s="20"/>
      <c r="D97" s="20"/>
      <c r="E97" s="20"/>
      <c r="F97" s="20"/>
      <c r="G97" s="20"/>
      <c r="H97" s="23"/>
      <c r="I97" s="23"/>
    </row>
    <row r="98" spans="1:9" ht="23.25">
      <c r="A98" s="20"/>
      <c r="B98" s="20"/>
      <c r="C98" s="20"/>
      <c r="D98" s="20"/>
      <c r="E98" s="20"/>
      <c r="F98" s="20"/>
      <c r="G98" s="20"/>
      <c r="H98" s="23"/>
      <c r="I98" s="23"/>
    </row>
    <row r="99" spans="1:9" ht="23.25">
      <c r="A99" s="20"/>
      <c r="B99" s="20"/>
      <c r="C99" s="20"/>
      <c r="D99" s="20"/>
      <c r="E99" s="20"/>
      <c r="F99" s="20"/>
      <c r="G99" s="20"/>
      <c r="H99" s="23"/>
      <c r="I99" s="23"/>
    </row>
    <row r="100" spans="1:9" ht="23.25">
      <c r="A100" s="20"/>
      <c r="B100" s="20"/>
      <c r="C100" s="20"/>
      <c r="D100" s="20"/>
      <c r="E100" s="20"/>
      <c r="F100" s="20"/>
      <c r="G100" s="20"/>
      <c r="H100" s="23"/>
      <c r="I100" s="23"/>
    </row>
    <row r="101" spans="1:9" ht="23.25">
      <c r="A101" s="20"/>
      <c r="B101" s="20"/>
      <c r="C101" s="20"/>
      <c r="D101" s="20"/>
      <c r="E101" s="20"/>
      <c r="F101" s="20"/>
      <c r="G101" s="20"/>
      <c r="H101" s="23"/>
      <c r="I101" s="23"/>
    </row>
    <row r="102" spans="1:9" ht="23.25">
      <c r="A102" s="20"/>
      <c r="B102" s="20"/>
      <c r="C102" s="20"/>
      <c r="D102" s="20"/>
      <c r="E102" s="20"/>
      <c r="F102" s="20"/>
      <c r="G102" s="20"/>
      <c r="H102" s="23"/>
      <c r="I102" s="23"/>
    </row>
    <row r="103" spans="1:9" ht="23.25">
      <c r="A103" s="20"/>
      <c r="B103" s="20"/>
      <c r="C103" s="20"/>
      <c r="D103" s="20"/>
      <c r="E103" s="20"/>
      <c r="F103" s="20"/>
      <c r="G103" s="20"/>
      <c r="H103" s="23"/>
      <c r="I103" s="23"/>
    </row>
  </sheetData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C12" sqref="C12"/>
    </sheetView>
  </sheetViews>
  <sheetFormatPr defaultRowHeight="15"/>
  <cols>
    <col min="1" max="1" width="6.85546875" bestFit="1" customWidth="1"/>
    <col min="2" max="2" width="32.140625" customWidth="1"/>
    <col min="3" max="3" width="32.5703125" customWidth="1"/>
    <col min="4" max="4" width="16.85546875" customWidth="1"/>
    <col min="7" max="7" width="13" customWidth="1"/>
  </cols>
  <sheetData>
    <row r="1" spans="1:7" ht="34.5">
      <c r="A1" s="28" t="s">
        <v>27</v>
      </c>
      <c r="B1" s="28"/>
      <c r="C1" s="28"/>
      <c r="D1" s="28"/>
      <c r="E1" s="28"/>
      <c r="F1" s="28"/>
      <c r="G1" s="28"/>
    </row>
    <row r="2" spans="1:7" ht="34.5">
      <c r="A2" s="28" t="s">
        <v>28</v>
      </c>
      <c r="B2" s="28"/>
      <c r="C2" s="28"/>
      <c r="D2" s="28"/>
      <c r="E2" s="28"/>
      <c r="F2" s="28"/>
      <c r="G2" s="28"/>
    </row>
    <row r="3" spans="1:7" ht="34.5">
      <c r="A3" s="29" t="s">
        <v>30</v>
      </c>
      <c r="B3" s="29"/>
      <c r="C3" s="29"/>
      <c r="D3" s="29"/>
      <c r="E3" s="29"/>
      <c r="F3" s="29"/>
      <c r="G3" s="29"/>
    </row>
    <row r="4" spans="1:7" ht="26.25">
      <c r="A4" s="10" t="s">
        <v>0</v>
      </c>
      <c r="B4" s="10" t="s">
        <v>1</v>
      </c>
      <c r="C4" s="10" t="s">
        <v>5</v>
      </c>
      <c r="D4" s="10" t="s">
        <v>6</v>
      </c>
      <c r="E4" s="10" t="s">
        <v>2</v>
      </c>
      <c r="F4" s="10" t="s">
        <v>3</v>
      </c>
      <c r="G4" s="10" t="s">
        <v>4</v>
      </c>
    </row>
    <row r="5" spans="1:7" ht="23.25">
      <c r="A5" s="25">
        <v>1</v>
      </c>
      <c r="B5" s="25" t="s">
        <v>630</v>
      </c>
      <c r="C5" s="25" t="s">
        <v>56</v>
      </c>
      <c r="D5" s="25" t="s">
        <v>41</v>
      </c>
      <c r="E5" s="30" t="s">
        <v>7</v>
      </c>
      <c r="F5" s="31"/>
      <c r="G5" s="32"/>
    </row>
    <row r="6" spans="1:7" ht="23.25">
      <c r="A6" s="25">
        <v>2</v>
      </c>
      <c r="B6" s="25" t="s">
        <v>631</v>
      </c>
      <c r="C6" s="25" t="s">
        <v>36</v>
      </c>
      <c r="D6" s="25" t="s">
        <v>37</v>
      </c>
      <c r="E6" s="33"/>
      <c r="F6" s="34"/>
      <c r="G6" s="35"/>
    </row>
    <row r="7" spans="1:7" ht="23.25">
      <c r="A7" s="1">
        <v>3</v>
      </c>
      <c r="B7" s="1" t="s">
        <v>632</v>
      </c>
      <c r="C7" s="1" t="s">
        <v>56</v>
      </c>
      <c r="D7" s="1" t="s">
        <v>41</v>
      </c>
      <c r="E7" s="1">
        <v>6</v>
      </c>
      <c r="F7" s="1">
        <v>3</v>
      </c>
      <c r="G7" s="1">
        <v>112</v>
      </c>
    </row>
    <row r="8" spans="1:7" ht="23.25">
      <c r="A8" s="1">
        <v>4</v>
      </c>
      <c r="B8" s="1" t="s">
        <v>633</v>
      </c>
      <c r="C8" s="1" t="s">
        <v>634</v>
      </c>
      <c r="D8" s="1" t="s">
        <v>225</v>
      </c>
      <c r="E8" s="1">
        <v>6</v>
      </c>
      <c r="F8" s="1">
        <v>3</v>
      </c>
      <c r="G8" s="1">
        <v>91</v>
      </c>
    </row>
    <row r="9" spans="1:7" ht="23.25">
      <c r="A9" s="1">
        <v>5</v>
      </c>
      <c r="B9" s="1" t="s">
        <v>635</v>
      </c>
      <c r="C9" s="1" t="s">
        <v>36</v>
      </c>
      <c r="D9" s="1" t="s">
        <v>37</v>
      </c>
      <c r="E9" s="1">
        <v>5</v>
      </c>
      <c r="F9" s="1">
        <v>4</v>
      </c>
      <c r="G9" s="1">
        <v>106</v>
      </c>
    </row>
    <row r="10" spans="1:7" ht="23.25">
      <c r="A10" s="1">
        <v>6</v>
      </c>
      <c r="B10" s="1" t="s">
        <v>636</v>
      </c>
      <c r="C10" s="1" t="s">
        <v>36</v>
      </c>
      <c r="D10" s="1" t="s">
        <v>37</v>
      </c>
      <c r="E10" s="1">
        <v>5</v>
      </c>
      <c r="F10" s="1">
        <v>4</v>
      </c>
      <c r="G10" s="1">
        <v>56</v>
      </c>
    </row>
    <row r="11" spans="1:7" ht="23.25">
      <c r="A11" s="1">
        <v>7</v>
      </c>
      <c r="B11" s="1" t="s">
        <v>637</v>
      </c>
      <c r="C11" s="1" t="s">
        <v>91</v>
      </c>
      <c r="D11" s="1" t="s">
        <v>41</v>
      </c>
      <c r="E11" s="1">
        <v>5</v>
      </c>
      <c r="F11" s="1">
        <v>4</v>
      </c>
      <c r="G11" s="1">
        <v>-1</v>
      </c>
    </row>
    <row r="12" spans="1:7" ht="23.25">
      <c r="A12" s="1">
        <v>8</v>
      </c>
      <c r="B12" s="1" t="s">
        <v>638</v>
      </c>
      <c r="C12" s="1" t="s">
        <v>639</v>
      </c>
      <c r="D12" s="1" t="s">
        <v>37</v>
      </c>
      <c r="E12" s="1">
        <v>4</v>
      </c>
      <c r="F12" s="1">
        <v>5</v>
      </c>
      <c r="G12" s="1">
        <v>35</v>
      </c>
    </row>
    <row r="13" spans="1:7" ht="23.25">
      <c r="A13" s="1">
        <v>9</v>
      </c>
      <c r="B13" s="1" t="s">
        <v>640</v>
      </c>
      <c r="C13" s="1" t="s">
        <v>641</v>
      </c>
      <c r="D13" s="1" t="s">
        <v>642</v>
      </c>
      <c r="E13" s="1">
        <v>4</v>
      </c>
      <c r="F13" s="1">
        <v>5</v>
      </c>
      <c r="G13" s="1">
        <v>35</v>
      </c>
    </row>
    <row r="14" spans="1:7" ht="23.25">
      <c r="A14" s="1">
        <v>10</v>
      </c>
      <c r="B14" s="1" t="s">
        <v>643</v>
      </c>
      <c r="C14" s="1" t="s">
        <v>51</v>
      </c>
      <c r="D14" s="1" t="s">
        <v>41</v>
      </c>
      <c r="E14" s="1">
        <v>4</v>
      </c>
      <c r="F14" s="1">
        <v>5</v>
      </c>
      <c r="G14" s="1">
        <v>-42</v>
      </c>
    </row>
    <row r="15" spans="1:7" ht="23.25">
      <c r="A15" s="1">
        <v>11</v>
      </c>
      <c r="B15" s="1" t="s">
        <v>644</v>
      </c>
      <c r="C15" s="1" t="s">
        <v>127</v>
      </c>
      <c r="D15" s="1" t="s">
        <v>41</v>
      </c>
      <c r="E15" s="1">
        <v>3</v>
      </c>
      <c r="F15" s="1">
        <v>6</v>
      </c>
      <c r="G15" s="1">
        <v>42</v>
      </c>
    </row>
    <row r="16" spans="1:7" ht="23.25">
      <c r="A16" s="1">
        <v>12</v>
      </c>
      <c r="B16" s="1" t="s">
        <v>645</v>
      </c>
      <c r="C16" s="1" t="s">
        <v>36</v>
      </c>
      <c r="D16" s="1" t="s">
        <v>37</v>
      </c>
      <c r="E16" s="1">
        <v>3</v>
      </c>
      <c r="F16" s="1">
        <v>6</v>
      </c>
      <c r="G16" s="1">
        <v>9</v>
      </c>
    </row>
    <row r="17" spans="1:7" ht="23.25">
      <c r="A17" s="1">
        <v>13</v>
      </c>
      <c r="B17" s="1" t="s">
        <v>646</v>
      </c>
      <c r="C17" s="1" t="s">
        <v>127</v>
      </c>
      <c r="D17" s="1" t="s">
        <v>41</v>
      </c>
      <c r="E17" s="1">
        <v>3</v>
      </c>
      <c r="F17" s="1">
        <v>6</v>
      </c>
      <c r="G17" s="1">
        <v>-70</v>
      </c>
    </row>
    <row r="18" spans="1:7" ht="23.25">
      <c r="A18" s="1">
        <v>14</v>
      </c>
      <c r="B18" s="1" t="s">
        <v>647</v>
      </c>
      <c r="C18" s="1" t="s">
        <v>63</v>
      </c>
      <c r="D18" s="1" t="s">
        <v>41</v>
      </c>
      <c r="E18" s="1">
        <v>3</v>
      </c>
      <c r="F18" s="1">
        <v>6</v>
      </c>
      <c r="G18" s="1">
        <v>-77</v>
      </c>
    </row>
    <row r="19" spans="1:7" ht="23.25">
      <c r="A19" s="1">
        <v>15</v>
      </c>
      <c r="B19" s="1" t="s">
        <v>648</v>
      </c>
      <c r="C19" s="1" t="s">
        <v>127</v>
      </c>
      <c r="D19" s="1" t="s">
        <v>41</v>
      </c>
      <c r="E19" s="1">
        <v>3</v>
      </c>
      <c r="F19" s="1">
        <v>6</v>
      </c>
      <c r="G19" s="1">
        <v>-141</v>
      </c>
    </row>
    <row r="20" spans="1:7" ht="23.25">
      <c r="A20" s="1">
        <v>16</v>
      </c>
      <c r="B20" s="1" t="s">
        <v>649</v>
      </c>
      <c r="C20" s="1" t="s">
        <v>63</v>
      </c>
      <c r="D20" s="1" t="s">
        <v>41</v>
      </c>
      <c r="E20" s="1">
        <v>3</v>
      </c>
      <c r="F20" s="1">
        <v>6</v>
      </c>
      <c r="G20" s="1">
        <v>-148</v>
      </c>
    </row>
    <row r="21" spans="1:7" ht="23.25">
      <c r="A21" s="1">
        <v>17</v>
      </c>
      <c r="B21" s="1" t="s">
        <v>650</v>
      </c>
      <c r="C21" s="1" t="s">
        <v>127</v>
      </c>
      <c r="D21" s="1" t="s">
        <v>41</v>
      </c>
      <c r="E21" s="1">
        <v>2</v>
      </c>
      <c r="F21" s="1">
        <v>7</v>
      </c>
      <c r="G21" s="1">
        <v>14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workbookViewId="0">
      <selection activeCell="C11" sqref="C11"/>
    </sheetView>
  </sheetViews>
  <sheetFormatPr defaultColWidth="9.140625" defaultRowHeight="15"/>
  <cols>
    <col min="1" max="1" width="9.140625" style="3"/>
    <col min="2" max="2" width="26.7109375" style="3" bestFit="1" customWidth="1"/>
    <col min="3" max="3" width="32.7109375" style="3" bestFit="1" customWidth="1"/>
    <col min="4" max="4" width="51.85546875" style="3" bestFit="1" customWidth="1"/>
    <col min="5" max="5" width="14.5703125" style="3" bestFit="1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28" t="s">
        <v>27</v>
      </c>
      <c r="B1" s="28"/>
      <c r="C1" s="28"/>
      <c r="D1" s="28"/>
      <c r="E1" s="28"/>
      <c r="F1" s="28"/>
      <c r="G1" s="28"/>
      <c r="H1" s="28"/>
    </row>
    <row r="2" spans="1:8" ht="34.5">
      <c r="A2" s="28" t="s">
        <v>28</v>
      </c>
      <c r="B2" s="28"/>
      <c r="C2" s="28"/>
      <c r="D2" s="28"/>
      <c r="E2" s="28"/>
      <c r="F2" s="28"/>
      <c r="G2" s="28"/>
      <c r="H2" s="28"/>
    </row>
    <row r="3" spans="1:8" ht="34.5">
      <c r="A3" s="29" t="s">
        <v>748</v>
      </c>
      <c r="B3" s="29"/>
      <c r="C3" s="29"/>
      <c r="D3" s="29"/>
      <c r="E3" s="29"/>
      <c r="F3" s="29"/>
      <c r="G3" s="29"/>
      <c r="H3" s="29"/>
    </row>
    <row r="4" spans="1:8" ht="26.25">
      <c r="A4" s="10" t="s">
        <v>0</v>
      </c>
      <c r="B4" s="10" t="s">
        <v>1</v>
      </c>
      <c r="C4" s="10" t="s">
        <v>1</v>
      </c>
      <c r="D4" s="10" t="s">
        <v>5</v>
      </c>
      <c r="E4" s="10" t="s">
        <v>6</v>
      </c>
      <c r="F4" s="10" t="s">
        <v>2</v>
      </c>
      <c r="G4" s="10" t="s">
        <v>3</v>
      </c>
      <c r="H4" s="10" t="s">
        <v>4</v>
      </c>
    </row>
    <row r="5" spans="1:8" ht="23.25" customHeight="1">
      <c r="A5" s="25">
        <v>1</v>
      </c>
      <c r="B5" s="37" t="s">
        <v>34</v>
      </c>
      <c r="C5" s="37" t="s">
        <v>35</v>
      </c>
      <c r="D5" s="37" t="s">
        <v>36</v>
      </c>
      <c r="E5" s="37" t="s">
        <v>37</v>
      </c>
      <c r="F5" s="30" t="s">
        <v>7</v>
      </c>
      <c r="G5" s="31"/>
      <c r="H5" s="32"/>
    </row>
    <row r="6" spans="1:8" ht="23.25" customHeight="1">
      <c r="A6" s="25">
        <v>2</v>
      </c>
      <c r="B6" s="71" t="s">
        <v>38</v>
      </c>
      <c r="C6" s="71" t="s">
        <v>39</v>
      </c>
      <c r="D6" s="71" t="s">
        <v>40</v>
      </c>
      <c r="E6" s="37" t="s">
        <v>41</v>
      </c>
      <c r="F6" s="33"/>
      <c r="G6" s="34"/>
      <c r="H6" s="35"/>
    </row>
    <row r="7" spans="1:8" ht="23.25" customHeight="1">
      <c r="A7" s="14">
        <v>3</v>
      </c>
      <c r="B7" s="14" t="s">
        <v>42</v>
      </c>
      <c r="C7" s="14"/>
      <c r="D7" s="14" t="s">
        <v>43</v>
      </c>
      <c r="E7" s="14" t="s">
        <v>44</v>
      </c>
      <c r="F7" s="14">
        <v>6</v>
      </c>
      <c r="G7" s="8">
        <f t="shared" ref="G7:G29" si="0">8-F7</f>
        <v>2</v>
      </c>
      <c r="H7" s="14">
        <v>432</v>
      </c>
    </row>
    <row r="8" spans="1:8" ht="23.25" customHeight="1">
      <c r="A8" s="14">
        <v>3</v>
      </c>
      <c r="B8" s="15" t="s">
        <v>45</v>
      </c>
      <c r="C8" s="1" t="s">
        <v>46</v>
      </c>
      <c r="D8" s="14" t="s">
        <v>36</v>
      </c>
      <c r="E8" s="14" t="s">
        <v>37</v>
      </c>
      <c r="F8" s="14">
        <v>6</v>
      </c>
      <c r="G8" s="8">
        <f t="shared" si="0"/>
        <v>2</v>
      </c>
      <c r="H8" s="14">
        <v>432</v>
      </c>
    </row>
    <row r="9" spans="1:8" ht="23.25" customHeight="1">
      <c r="A9" s="14">
        <v>4</v>
      </c>
      <c r="B9" s="14" t="s">
        <v>47</v>
      </c>
      <c r="C9" s="14"/>
      <c r="D9" s="14" t="s">
        <v>48</v>
      </c>
      <c r="E9" s="14" t="s">
        <v>41</v>
      </c>
      <c r="F9" s="14">
        <v>6</v>
      </c>
      <c r="G9" s="8">
        <f t="shared" si="0"/>
        <v>2</v>
      </c>
      <c r="H9" s="14">
        <v>412</v>
      </c>
    </row>
    <row r="10" spans="1:8" ht="23.25" customHeight="1">
      <c r="A10" s="14">
        <v>5</v>
      </c>
      <c r="B10" s="14" t="s">
        <v>49</v>
      </c>
      <c r="C10" s="14" t="s">
        <v>50</v>
      </c>
      <c r="D10" s="14" t="s">
        <v>51</v>
      </c>
      <c r="E10" s="14" t="s">
        <v>41</v>
      </c>
      <c r="F10" s="14">
        <v>5</v>
      </c>
      <c r="G10" s="8">
        <f t="shared" si="0"/>
        <v>3</v>
      </c>
      <c r="H10" s="14">
        <v>408</v>
      </c>
    </row>
    <row r="11" spans="1:8" ht="23.25" customHeight="1">
      <c r="A11" s="14">
        <v>6</v>
      </c>
      <c r="B11" s="14" t="s">
        <v>52</v>
      </c>
      <c r="C11" s="14"/>
      <c r="D11" s="14" t="s">
        <v>53</v>
      </c>
      <c r="E11" s="14" t="s">
        <v>41</v>
      </c>
      <c r="F11" s="14">
        <v>5</v>
      </c>
      <c r="G11" s="8">
        <f t="shared" si="0"/>
        <v>3</v>
      </c>
      <c r="H11" s="14">
        <v>366</v>
      </c>
    </row>
    <row r="12" spans="1:8" ht="23.25" customHeight="1">
      <c r="A12" s="14">
        <v>7</v>
      </c>
      <c r="B12" s="14" t="s">
        <v>54</v>
      </c>
      <c r="C12" s="14" t="s">
        <v>55</v>
      </c>
      <c r="D12" s="14" t="s">
        <v>48</v>
      </c>
      <c r="E12" s="14" t="s">
        <v>41</v>
      </c>
      <c r="F12" s="14">
        <v>5</v>
      </c>
      <c r="G12" s="8">
        <f t="shared" si="0"/>
        <v>3</v>
      </c>
      <c r="H12" s="14">
        <v>316</v>
      </c>
    </row>
    <row r="13" spans="1:8" ht="23.25" customHeight="1">
      <c r="A13" s="14">
        <v>8</v>
      </c>
      <c r="B13" s="14" t="s">
        <v>57</v>
      </c>
      <c r="C13" s="14" t="s">
        <v>58</v>
      </c>
      <c r="D13" s="14" t="s">
        <v>59</v>
      </c>
      <c r="E13" s="14" t="s">
        <v>60</v>
      </c>
      <c r="F13" s="14">
        <v>5</v>
      </c>
      <c r="G13" s="8">
        <f t="shared" si="0"/>
        <v>3</v>
      </c>
      <c r="H13" s="14">
        <v>203</v>
      </c>
    </row>
    <row r="14" spans="1:8" ht="23.25" customHeight="1">
      <c r="A14" s="14">
        <v>9</v>
      </c>
      <c r="B14" s="14" t="s">
        <v>61</v>
      </c>
      <c r="C14" s="14" t="s">
        <v>62</v>
      </c>
      <c r="D14" s="14" t="s">
        <v>63</v>
      </c>
      <c r="E14" s="14" t="s">
        <v>41</v>
      </c>
      <c r="F14" s="14">
        <v>5</v>
      </c>
      <c r="G14" s="8">
        <f t="shared" si="0"/>
        <v>3</v>
      </c>
      <c r="H14" s="14">
        <v>58</v>
      </c>
    </row>
    <row r="15" spans="1:8" ht="23.25" customHeight="1">
      <c r="A15" s="14">
        <v>10</v>
      </c>
      <c r="B15" s="15" t="s">
        <v>64</v>
      </c>
      <c r="C15" s="1"/>
      <c r="D15" s="15" t="s">
        <v>65</v>
      </c>
      <c r="E15" s="14" t="s">
        <v>66</v>
      </c>
      <c r="F15" s="14">
        <v>4</v>
      </c>
      <c r="G15" s="8">
        <f t="shared" si="0"/>
        <v>4</v>
      </c>
      <c r="H15" s="14">
        <v>117</v>
      </c>
    </row>
    <row r="16" spans="1:8" ht="23.25" customHeight="1">
      <c r="A16" s="14">
        <v>11</v>
      </c>
      <c r="B16" s="14" t="s">
        <v>67</v>
      </c>
      <c r="C16" s="14" t="s">
        <v>68</v>
      </c>
      <c r="D16" s="14" t="s">
        <v>51</v>
      </c>
      <c r="E16" s="14" t="s">
        <v>41</v>
      </c>
      <c r="F16" s="14">
        <v>4</v>
      </c>
      <c r="G16" s="8">
        <f t="shared" si="0"/>
        <v>4</v>
      </c>
      <c r="H16" s="14">
        <v>103</v>
      </c>
    </row>
    <row r="17" spans="1:8" ht="23.25" customHeight="1">
      <c r="A17" s="14">
        <v>12</v>
      </c>
      <c r="B17" s="14" t="s">
        <v>69</v>
      </c>
      <c r="C17" s="14" t="s">
        <v>70</v>
      </c>
      <c r="D17" s="14" t="s">
        <v>71</v>
      </c>
      <c r="E17" s="14" t="s">
        <v>72</v>
      </c>
      <c r="F17" s="14">
        <v>4</v>
      </c>
      <c r="G17" s="8">
        <f t="shared" si="0"/>
        <v>4</v>
      </c>
      <c r="H17" s="14">
        <v>47</v>
      </c>
    </row>
    <row r="18" spans="1:8" ht="23.25" customHeight="1">
      <c r="A18" s="14">
        <v>13</v>
      </c>
      <c r="B18" s="8" t="s">
        <v>73</v>
      </c>
      <c r="C18" s="8"/>
      <c r="D18" s="14" t="s">
        <v>36</v>
      </c>
      <c r="E18" s="14" t="s">
        <v>37</v>
      </c>
      <c r="F18" s="8">
        <v>4</v>
      </c>
      <c r="G18" s="8">
        <f t="shared" si="0"/>
        <v>4</v>
      </c>
      <c r="H18" s="8">
        <v>-17</v>
      </c>
    </row>
    <row r="19" spans="1:8" ht="23.25" customHeight="1">
      <c r="A19" s="14">
        <v>14</v>
      </c>
      <c r="B19" s="14" t="s">
        <v>74</v>
      </c>
      <c r="C19" s="14" t="s">
        <v>75</v>
      </c>
      <c r="D19" s="14" t="s">
        <v>71</v>
      </c>
      <c r="E19" s="14" t="s">
        <v>72</v>
      </c>
      <c r="F19" s="14">
        <v>4</v>
      </c>
      <c r="G19" s="8">
        <f t="shared" si="0"/>
        <v>4</v>
      </c>
      <c r="H19" s="14">
        <v>-48</v>
      </c>
    </row>
    <row r="20" spans="1:8" ht="23.25" customHeight="1">
      <c r="A20" s="14">
        <v>15</v>
      </c>
      <c r="B20" s="15" t="s">
        <v>76</v>
      </c>
      <c r="C20" s="15" t="s">
        <v>77</v>
      </c>
      <c r="D20" s="14" t="s">
        <v>53</v>
      </c>
      <c r="E20" s="14" t="s">
        <v>41</v>
      </c>
      <c r="F20" s="14">
        <v>4</v>
      </c>
      <c r="G20" s="8">
        <f t="shared" si="0"/>
        <v>4</v>
      </c>
      <c r="H20" s="14">
        <v>-289</v>
      </c>
    </row>
    <row r="21" spans="1:8" ht="23.25" customHeight="1">
      <c r="A21" s="14">
        <v>16</v>
      </c>
      <c r="B21" s="15" t="s">
        <v>78</v>
      </c>
      <c r="C21" s="15" t="s">
        <v>79</v>
      </c>
      <c r="D21" s="15" t="s">
        <v>65</v>
      </c>
      <c r="E21" s="14" t="s">
        <v>66</v>
      </c>
      <c r="F21" s="14">
        <v>3</v>
      </c>
      <c r="G21" s="8">
        <f t="shared" si="0"/>
        <v>5</v>
      </c>
      <c r="H21" s="14">
        <v>-168</v>
      </c>
    </row>
    <row r="22" spans="1:8" ht="23.25" customHeight="1">
      <c r="A22" s="14">
        <v>17</v>
      </c>
      <c r="B22" s="14" t="s">
        <v>80</v>
      </c>
      <c r="C22" s="14" t="s">
        <v>81</v>
      </c>
      <c r="D22" s="14" t="s">
        <v>71</v>
      </c>
      <c r="E22" s="14" t="s">
        <v>72</v>
      </c>
      <c r="F22" s="14">
        <v>3</v>
      </c>
      <c r="G22" s="8">
        <f t="shared" si="0"/>
        <v>5</v>
      </c>
      <c r="H22" s="14">
        <v>-281</v>
      </c>
    </row>
    <row r="23" spans="1:8" ht="23.25" customHeight="1">
      <c r="A23" s="14">
        <v>18</v>
      </c>
      <c r="B23" s="14" t="s">
        <v>82</v>
      </c>
      <c r="C23" s="14" t="s">
        <v>83</v>
      </c>
      <c r="D23" s="14" t="s">
        <v>63</v>
      </c>
      <c r="E23" s="14" t="s">
        <v>41</v>
      </c>
      <c r="F23" s="14">
        <v>3</v>
      </c>
      <c r="G23" s="8">
        <f t="shared" si="0"/>
        <v>5</v>
      </c>
      <c r="H23" s="14">
        <v>-334</v>
      </c>
    </row>
    <row r="24" spans="1:8" ht="23.25" customHeight="1">
      <c r="A24" s="14">
        <v>19</v>
      </c>
      <c r="B24" s="14" t="s">
        <v>84</v>
      </c>
      <c r="C24" s="14" t="s">
        <v>85</v>
      </c>
      <c r="D24" s="14" t="s">
        <v>48</v>
      </c>
      <c r="E24" s="14" t="s">
        <v>41</v>
      </c>
      <c r="F24" s="14">
        <v>3</v>
      </c>
      <c r="G24" s="8">
        <f t="shared" si="0"/>
        <v>5</v>
      </c>
      <c r="H24" s="14">
        <v>-375</v>
      </c>
    </row>
    <row r="25" spans="1:8" ht="23.25" customHeight="1">
      <c r="A25" s="14">
        <v>20</v>
      </c>
      <c r="B25" s="14" t="s">
        <v>86</v>
      </c>
      <c r="C25" s="14" t="s">
        <v>87</v>
      </c>
      <c r="D25" s="14" t="s">
        <v>71</v>
      </c>
      <c r="E25" s="14" t="s">
        <v>72</v>
      </c>
      <c r="F25" s="14">
        <v>3</v>
      </c>
      <c r="G25" s="8">
        <f t="shared" si="0"/>
        <v>5</v>
      </c>
      <c r="H25" s="14">
        <v>-406</v>
      </c>
    </row>
    <row r="26" spans="1:8" ht="23.25" customHeight="1">
      <c r="A26" s="14">
        <v>21</v>
      </c>
      <c r="B26" s="14" t="s">
        <v>88</v>
      </c>
      <c r="C26" s="14" t="s">
        <v>89</v>
      </c>
      <c r="D26" s="14" t="s">
        <v>71</v>
      </c>
      <c r="E26" s="14" t="s">
        <v>72</v>
      </c>
      <c r="F26" s="14">
        <v>3</v>
      </c>
      <c r="G26" s="8">
        <f t="shared" si="0"/>
        <v>5</v>
      </c>
      <c r="H26" s="14">
        <v>-525</v>
      </c>
    </row>
    <row r="27" spans="1:8" ht="23.25" customHeight="1">
      <c r="A27" s="14">
        <v>22</v>
      </c>
      <c r="B27" s="14" t="s">
        <v>90</v>
      </c>
      <c r="C27" s="14"/>
      <c r="D27" s="14" t="s">
        <v>127</v>
      </c>
      <c r="E27" s="14" t="s">
        <v>41</v>
      </c>
      <c r="F27" s="14">
        <v>2</v>
      </c>
      <c r="G27" s="8">
        <f t="shared" si="0"/>
        <v>6</v>
      </c>
      <c r="H27" s="14">
        <v>-208</v>
      </c>
    </row>
    <row r="28" spans="1:8" ht="23.25" customHeight="1">
      <c r="A28" s="14">
        <v>23</v>
      </c>
      <c r="B28" s="14" t="s">
        <v>92</v>
      </c>
      <c r="C28" s="14" t="s">
        <v>93</v>
      </c>
      <c r="D28" s="8" t="s">
        <v>94</v>
      </c>
      <c r="E28" s="8" t="s">
        <v>95</v>
      </c>
      <c r="F28" s="14">
        <v>2</v>
      </c>
      <c r="G28" s="8">
        <f t="shared" si="0"/>
        <v>6</v>
      </c>
      <c r="H28" s="14">
        <v>-435</v>
      </c>
    </row>
    <row r="29" spans="1:8" ht="23.25" customHeight="1">
      <c r="A29" s="14">
        <v>24</v>
      </c>
      <c r="B29" s="14" t="s">
        <v>96</v>
      </c>
      <c r="C29" s="14" t="s">
        <v>97</v>
      </c>
      <c r="D29" s="8" t="s">
        <v>94</v>
      </c>
      <c r="E29" s="8" t="s">
        <v>95</v>
      </c>
      <c r="F29" s="14">
        <v>1</v>
      </c>
      <c r="G29" s="8">
        <f t="shared" si="0"/>
        <v>7</v>
      </c>
      <c r="H29" s="14">
        <v>-594</v>
      </c>
    </row>
  </sheetData>
  <sortState ref="B5:H39">
    <sortCondition descending="1" ref="F5:F39"/>
    <sortCondition descending="1" ref="H5:H39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77" fitToHeight="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"/>
  <sheetViews>
    <sheetView workbookViewId="0">
      <selection activeCell="D15" sqref="D15"/>
    </sheetView>
  </sheetViews>
  <sheetFormatPr defaultColWidth="9.140625" defaultRowHeight="15"/>
  <cols>
    <col min="1" max="1" width="9.140625" style="3"/>
    <col min="2" max="2" width="28.5703125" style="3" bestFit="1" customWidth="1"/>
    <col min="3" max="3" width="28.42578125" style="3" bestFit="1" customWidth="1"/>
    <col min="4" max="4" width="43" style="3" bestFit="1" customWidth="1"/>
    <col min="5" max="5" width="14.5703125" style="3" bestFit="1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28" t="s">
        <v>27</v>
      </c>
      <c r="B1" s="28"/>
      <c r="C1" s="28"/>
      <c r="D1" s="28"/>
      <c r="E1" s="28"/>
      <c r="F1" s="28"/>
      <c r="G1" s="28"/>
      <c r="H1" s="28"/>
    </row>
    <row r="2" spans="1:8" ht="34.5">
      <c r="A2" s="28" t="s">
        <v>28</v>
      </c>
      <c r="B2" s="28"/>
      <c r="C2" s="28"/>
      <c r="D2" s="28"/>
      <c r="E2" s="28"/>
      <c r="F2" s="28"/>
      <c r="G2" s="28"/>
      <c r="H2" s="28"/>
    </row>
    <row r="3" spans="1:8" ht="34.5">
      <c r="A3" s="28" t="s">
        <v>10</v>
      </c>
      <c r="B3" s="28"/>
      <c r="C3" s="28"/>
      <c r="D3" s="28"/>
      <c r="E3" s="28"/>
      <c r="F3" s="28"/>
      <c r="G3" s="28"/>
      <c r="H3" s="28"/>
    </row>
    <row r="4" spans="1:8" ht="26.25">
      <c r="A4" s="10" t="s">
        <v>0</v>
      </c>
      <c r="B4" s="10" t="s">
        <v>1</v>
      </c>
      <c r="C4" s="10" t="s">
        <v>1</v>
      </c>
      <c r="D4" s="10" t="s">
        <v>5</v>
      </c>
      <c r="E4" s="10" t="s">
        <v>6</v>
      </c>
      <c r="F4" s="10" t="s">
        <v>2</v>
      </c>
      <c r="G4" s="10" t="s">
        <v>3</v>
      </c>
      <c r="H4" s="10" t="s">
        <v>4</v>
      </c>
    </row>
    <row r="5" spans="1:8" ht="23.25" customHeight="1">
      <c r="A5" s="25">
        <v>1</v>
      </c>
      <c r="B5" s="37" t="s">
        <v>463</v>
      </c>
      <c r="C5" s="37" t="s">
        <v>464</v>
      </c>
      <c r="D5" s="37" t="s">
        <v>604</v>
      </c>
      <c r="E5" s="37" t="s">
        <v>41</v>
      </c>
      <c r="F5" s="36" t="s">
        <v>7</v>
      </c>
      <c r="G5" s="36"/>
      <c r="H5" s="36"/>
    </row>
    <row r="6" spans="1:8" ht="23.25" customHeight="1">
      <c r="A6" s="25">
        <v>2</v>
      </c>
      <c r="B6" s="37" t="s">
        <v>507</v>
      </c>
      <c r="C6" s="37"/>
      <c r="D6" s="37" t="s">
        <v>915</v>
      </c>
      <c r="E6" s="37" t="s">
        <v>41</v>
      </c>
      <c r="F6" s="36"/>
      <c r="G6" s="36"/>
      <c r="H6" s="36"/>
    </row>
    <row r="7" spans="1:8" ht="23.25" customHeight="1">
      <c r="A7" s="1">
        <v>3</v>
      </c>
      <c r="B7" s="14" t="s">
        <v>499</v>
      </c>
      <c r="C7" s="14" t="s">
        <v>500</v>
      </c>
      <c r="D7" s="14" t="s">
        <v>603</v>
      </c>
      <c r="E7" s="14" t="s">
        <v>41</v>
      </c>
      <c r="F7" s="14">
        <v>8</v>
      </c>
      <c r="G7" s="14">
        <v>1</v>
      </c>
      <c r="H7" s="14">
        <v>1187</v>
      </c>
    </row>
    <row r="8" spans="1:8" ht="23.25" customHeight="1">
      <c r="A8" s="1">
        <v>4</v>
      </c>
      <c r="B8" s="14" t="s">
        <v>529</v>
      </c>
      <c r="C8" s="14" t="s">
        <v>530</v>
      </c>
      <c r="D8" s="14" t="s">
        <v>604</v>
      </c>
      <c r="E8" s="14" t="s">
        <v>41</v>
      </c>
      <c r="F8" s="14">
        <v>7</v>
      </c>
      <c r="G8" s="14">
        <v>2</v>
      </c>
      <c r="H8" s="14">
        <v>1220</v>
      </c>
    </row>
    <row r="9" spans="1:8" ht="23.25" customHeight="1">
      <c r="A9" s="1">
        <v>5</v>
      </c>
      <c r="B9" s="14" t="s">
        <v>461</v>
      </c>
      <c r="C9" s="14" t="s">
        <v>462</v>
      </c>
      <c r="D9" s="14" t="s">
        <v>603</v>
      </c>
      <c r="E9" s="14" t="s">
        <v>41</v>
      </c>
      <c r="F9" s="14">
        <v>7</v>
      </c>
      <c r="G9" s="14">
        <v>2</v>
      </c>
      <c r="H9" s="14">
        <v>1022</v>
      </c>
    </row>
    <row r="10" spans="1:8" ht="23.25" customHeight="1">
      <c r="A10" s="1">
        <v>6</v>
      </c>
      <c r="B10" s="14" t="s">
        <v>519</v>
      </c>
      <c r="C10" s="14" t="s">
        <v>520</v>
      </c>
      <c r="D10" s="14" t="s">
        <v>605</v>
      </c>
      <c r="E10" s="14" t="s">
        <v>41</v>
      </c>
      <c r="F10" s="14">
        <v>7</v>
      </c>
      <c r="G10" s="14">
        <v>2</v>
      </c>
      <c r="H10" s="14">
        <v>911</v>
      </c>
    </row>
    <row r="11" spans="1:8" ht="23.25" customHeight="1">
      <c r="A11" s="1">
        <v>7</v>
      </c>
      <c r="B11" s="14" t="s">
        <v>592</v>
      </c>
      <c r="C11" s="14" t="s">
        <v>593</v>
      </c>
      <c r="D11" s="14" t="s">
        <v>614</v>
      </c>
      <c r="E11" s="14" t="s">
        <v>37</v>
      </c>
      <c r="F11" s="14">
        <v>7</v>
      </c>
      <c r="G11" s="14">
        <v>2</v>
      </c>
      <c r="H11" s="14">
        <v>763</v>
      </c>
    </row>
    <row r="12" spans="1:8" ht="23.25" customHeight="1">
      <c r="A12" s="1">
        <v>8</v>
      </c>
      <c r="B12" s="14" t="s">
        <v>457</v>
      </c>
      <c r="C12" s="14"/>
      <c r="D12" s="14" t="s">
        <v>270</v>
      </c>
      <c r="E12" s="14" t="s">
        <v>60</v>
      </c>
      <c r="F12" s="14">
        <v>7</v>
      </c>
      <c r="G12" s="14">
        <v>2</v>
      </c>
      <c r="H12" s="14">
        <v>681</v>
      </c>
    </row>
    <row r="13" spans="1:8" ht="23.25" customHeight="1">
      <c r="A13" s="1">
        <v>9</v>
      </c>
      <c r="B13" s="14" t="s">
        <v>471</v>
      </c>
      <c r="C13" s="14" t="s">
        <v>472</v>
      </c>
      <c r="D13" s="14" t="s">
        <v>606</v>
      </c>
      <c r="E13" s="14" t="s">
        <v>607</v>
      </c>
      <c r="F13" s="14">
        <v>7</v>
      </c>
      <c r="G13" s="14">
        <v>2</v>
      </c>
      <c r="H13" s="14">
        <v>444</v>
      </c>
    </row>
    <row r="14" spans="1:8" ht="23.25" customHeight="1">
      <c r="A14" s="1">
        <v>10</v>
      </c>
      <c r="B14" s="14" t="s">
        <v>589</v>
      </c>
      <c r="C14" s="14"/>
      <c r="D14" s="14" t="s">
        <v>229</v>
      </c>
      <c r="E14" s="14" t="s">
        <v>44</v>
      </c>
      <c r="F14" s="14">
        <v>6</v>
      </c>
      <c r="G14" s="14">
        <v>3</v>
      </c>
      <c r="H14" s="14">
        <v>997</v>
      </c>
    </row>
    <row r="15" spans="1:8" ht="23.25" customHeight="1">
      <c r="A15" s="1">
        <v>11</v>
      </c>
      <c r="B15" s="14" t="s">
        <v>460</v>
      </c>
      <c r="C15" s="14"/>
      <c r="D15" s="14" t="s">
        <v>915</v>
      </c>
      <c r="E15" s="14" t="s">
        <v>41</v>
      </c>
      <c r="F15" s="14">
        <v>6</v>
      </c>
      <c r="G15" s="14">
        <v>3</v>
      </c>
      <c r="H15" s="14">
        <v>901</v>
      </c>
    </row>
    <row r="16" spans="1:8" ht="23.25" customHeight="1">
      <c r="A16" s="1">
        <v>12</v>
      </c>
      <c r="B16" s="14" t="s">
        <v>485</v>
      </c>
      <c r="C16" s="14" t="s">
        <v>486</v>
      </c>
      <c r="D16" s="14" t="s">
        <v>605</v>
      </c>
      <c r="E16" s="14" t="s">
        <v>41</v>
      </c>
      <c r="F16" s="14">
        <v>6</v>
      </c>
      <c r="G16" s="14">
        <v>3</v>
      </c>
      <c r="H16" s="14">
        <v>872</v>
      </c>
    </row>
    <row r="17" spans="1:8" ht="23.25" customHeight="1">
      <c r="A17" s="1">
        <v>13</v>
      </c>
      <c r="B17" s="14" t="s">
        <v>467</v>
      </c>
      <c r="C17" s="14" t="s">
        <v>468</v>
      </c>
      <c r="D17" s="14" t="s">
        <v>605</v>
      </c>
      <c r="E17" s="14" t="s">
        <v>41</v>
      </c>
      <c r="F17" s="14">
        <v>6</v>
      </c>
      <c r="G17" s="14">
        <v>3</v>
      </c>
      <c r="H17" s="14">
        <v>767</v>
      </c>
    </row>
    <row r="18" spans="1:8" ht="23.25" customHeight="1">
      <c r="A18" s="1">
        <v>14</v>
      </c>
      <c r="B18" s="14" t="s">
        <v>546</v>
      </c>
      <c r="C18" s="14" t="s">
        <v>547</v>
      </c>
      <c r="D18" s="14" t="s">
        <v>368</v>
      </c>
      <c r="E18" s="14" t="s">
        <v>37</v>
      </c>
      <c r="F18" s="14">
        <v>6</v>
      </c>
      <c r="G18" s="14">
        <v>3</v>
      </c>
      <c r="H18" s="14">
        <v>752</v>
      </c>
    </row>
    <row r="19" spans="1:8" ht="23.25" customHeight="1">
      <c r="A19" s="1">
        <v>15</v>
      </c>
      <c r="B19" s="14" t="s">
        <v>587</v>
      </c>
      <c r="C19" s="14" t="s">
        <v>588</v>
      </c>
      <c r="D19" s="14" t="s">
        <v>324</v>
      </c>
      <c r="E19" s="14" t="s">
        <v>72</v>
      </c>
      <c r="F19" s="14">
        <v>6</v>
      </c>
      <c r="G19" s="14">
        <v>3</v>
      </c>
      <c r="H19" s="14">
        <v>722</v>
      </c>
    </row>
    <row r="20" spans="1:8" ht="23.25" customHeight="1">
      <c r="A20" s="1">
        <v>16</v>
      </c>
      <c r="B20" s="14" t="s">
        <v>577</v>
      </c>
      <c r="C20" s="14" t="s">
        <v>578</v>
      </c>
      <c r="D20" s="14" t="s">
        <v>611</v>
      </c>
      <c r="E20" s="14" t="s">
        <v>612</v>
      </c>
      <c r="F20" s="14">
        <v>6</v>
      </c>
      <c r="G20" s="14">
        <v>3</v>
      </c>
      <c r="H20" s="14">
        <v>578</v>
      </c>
    </row>
    <row r="21" spans="1:8" ht="23.25" customHeight="1">
      <c r="A21" s="1">
        <v>17</v>
      </c>
      <c r="B21" s="14" t="s">
        <v>475</v>
      </c>
      <c r="C21" s="14" t="s">
        <v>476</v>
      </c>
      <c r="D21" s="14" t="s">
        <v>608</v>
      </c>
      <c r="E21" s="14" t="s">
        <v>121</v>
      </c>
      <c r="F21" s="14">
        <v>6</v>
      </c>
      <c r="G21" s="14">
        <v>3</v>
      </c>
      <c r="H21" s="14">
        <v>539</v>
      </c>
    </row>
    <row r="22" spans="1:8" ht="23.25" customHeight="1">
      <c r="A22" s="1">
        <v>18</v>
      </c>
      <c r="B22" s="14" t="s">
        <v>600</v>
      </c>
      <c r="C22" s="14"/>
      <c r="D22" s="14" t="s">
        <v>614</v>
      </c>
      <c r="E22" s="14" t="s">
        <v>37</v>
      </c>
      <c r="F22" s="14">
        <v>6</v>
      </c>
      <c r="G22" s="14">
        <v>3</v>
      </c>
      <c r="H22" s="14">
        <v>451</v>
      </c>
    </row>
    <row r="23" spans="1:8" ht="23.25" customHeight="1">
      <c r="A23" s="1">
        <v>19</v>
      </c>
      <c r="B23" s="14" t="s">
        <v>573</v>
      </c>
      <c r="C23" s="14" t="s">
        <v>574</v>
      </c>
      <c r="D23" s="14" t="s">
        <v>604</v>
      </c>
      <c r="E23" s="14" t="s">
        <v>41</v>
      </c>
      <c r="F23" s="14">
        <v>6</v>
      </c>
      <c r="G23" s="14">
        <v>3</v>
      </c>
      <c r="H23" s="14">
        <v>439</v>
      </c>
    </row>
    <row r="24" spans="1:8" ht="23.25" customHeight="1">
      <c r="A24" s="1">
        <v>20</v>
      </c>
      <c r="B24" s="14" t="s">
        <v>601</v>
      </c>
      <c r="C24" s="14" t="s">
        <v>602</v>
      </c>
      <c r="D24" s="14" t="s">
        <v>614</v>
      </c>
      <c r="E24" s="14" t="s">
        <v>37</v>
      </c>
      <c r="F24" s="14">
        <v>6</v>
      </c>
      <c r="G24" s="14">
        <v>3</v>
      </c>
      <c r="H24" s="14">
        <v>305</v>
      </c>
    </row>
    <row r="25" spans="1:8" ht="23.25" customHeight="1">
      <c r="A25" s="1">
        <v>21</v>
      </c>
      <c r="B25" s="14" t="s">
        <v>497</v>
      </c>
      <c r="C25" s="14" t="s">
        <v>498</v>
      </c>
      <c r="D25" s="14" t="s">
        <v>250</v>
      </c>
      <c r="E25" s="14" t="s">
        <v>41</v>
      </c>
      <c r="F25" s="14">
        <v>6</v>
      </c>
      <c r="G25" s="14">
        <v>3</v>
      </c>
      <c r="H25" s="14">
        <v>170</v>
      </c>
    </row>
    <row r="26" spans="1:8" ht="23.25" customHeight="1">
      <c r="A26" s="1">
        <v>22</v>
      </c>
      <c r="B26" s="14" t="s">
        <v>537</v>
      </c>
      <c r="C26" s="14" t="s">
        <v>538</v>
      </c>
      <c r="D26" s="14" t="s">
        <v>611</v>
      </c>
      <c r="E26" s="14" t="s">
        <v>612</v>
      </c>
      <c r="F26" s="14">
        <v>6</v>
      </c>
      <c r="G26" s="14">
        <v>3</v>
      </c>
      <c r="H26" s="14">
        <v>-40</v>
      </c>
    </row>
    <row r="27" spans="1:8" ht="23.25" customHeight="1">
      <c r="A27" s="1">
        <v>23</v>
      </c>
      <c r="B27" s="14" t="s">
        <v>517</v>
      </c>
      <c r="C27" s="14" t="s">
        <v>518</v>
      </c>
      <c r="D27" s="14" t="s">
        <v>241</v>
      </c>
      <c r="E27" s="14" t="s">
        <v>72</v>
      </c>
      <c r="F27" s="14">
        <v>6</v>
      </c>
      <c r="G27" s="14">
        <v>3</v>
      </c>
      <c r="H27" s="14">
        <v>-327</v>
      </c>
    </row>
    <row r="28" spans="1:8" ht="23.25" customHeight="1">
      <c r="A28" s="1">
        <v>24</v>
      </c>
      <c r="B28" s="14" t="s">
        <v>582</v>
      </c>
      <c r="C28" s="14" t="s">
        <v>583</v>
      </c>
      <c r="D28" s="14" t="s">
        <v>127</v>
      </c>
      <c r="E28" s="14" t="s">
        <v>41</v>
      </c>
      <c r="F28" s="14">
        <v>5</v>
      </c>
      <c r="G28" s="14">
        <v>4</v>
      </c>
      <c r="H28" s="14">
        <v>774</v>
      </c>
    </row>
    <row r="29" spans="1:8" ht="23.25" customHeight="1">
      <c r="A29" s="1">
        <v>25</v>
      </c>
      <c r="B29" s="14" t="s">
        <v>554</v>
      </c>
      <c r="C29" s="14" t="s">
        <v>555</v>
      </c>
      <c r="D29" s="14" t="s">
        <v>606</v>
      </c>
      <c r="E29" s="14" t="s">
        <v>607</v>
      </c>
      <c r="F29" s="14">
        <v>5</v>
      </c>
      <c r="G29" s="14">
        <v>4</v>
      </c>
      <c r="H29" s="14">
        <v>657</v>
      </c>
    </row>
    <row r="30" spans="1:8" ht="23.25" customHeight="1">
      <c r="A30" s="1">
        <v>26</v>
      </c>
      <c r="B30" s="14" t="s">
        <v>545</v>
      </c>
      <c r="C30" s="14"/>
      <c r="D30" s="14" t="s">
        <v>605</v>
      </c>
      <c r="E30" s="14" t="s">
        <v>41</v>
      </c>
      <c r="F30" s="14">
        <v>5</v>
      </c>
      <c r="G30" s="14">
        <v>4</v>
      </c>
      <c r="H30" s="14">
        <v>584</v>
      </c>
    </row>
    <row r="31" spans="1:8" ht="23.25" customHeight="1">
      <c r="A31" s="1">
        <v>27</v>
      </c>
      <c r="B31" s="14" t="s">
        <v>562</v>
      </c>
      <c r="C31" s="14" t="s">
        <v>563</v>
      </c>
      <c r="D31" s="14" t="s">
        <v>390</v>
      </c>
      <c r="E31" s="14" t="s">
        <v>37</v>
      </c>
      <c r="F31" s="14">
        <v>5</v>
      </c>
      <c r="G31" s="14">
        <v>4</v>
      </c>
      <c r="H31" s="14">
        <v>543</v>
      </c>
    </row>
    <row r="32" spans="1:8" ht="23.25" customHeight="1">
      <c r="A32" s="1">
        <v>28</v>
      </c>
      <c r="B32" s="14" t="s">
        <v>556</v>
      </c>
      <c r="C32" s="14" t="s">
        <v>557</v>
      </c>
      <c r="D32" s="14" t="s">
        <v>250</v>
      </c>
      <c r="E32" s="14" t="s">
        <v>41</v>
      </c>
      <c r="F32" s="14">
        <v>5</v>
      </c>
      <c r="G32" s="14">
        <v>4</v>
      </c>
      <c r="H32" s="14">
        <v>488</v>
      </c>
    </row>
    <row r="33" spans="1:8" ht="23.25" customHeight="1">
      <c r="A33" s="1">
        <v>29</v>
      </c>
      <c r="B33" s="14" t="s">
        <v>598</v>
      </c>
      <c r="C33" s="14" t="s">
        <v>599</v>
      </c>
      <c r="D33" s="14" t="s">
        <v>614</v>
      </c>
      <c r="E33" s="14" t="s">
        <v>37</v>
      </c>
      <c r="F33" s="14">
        <v>5</v>
      </c>
      <c r="G33" s="14">
        <v>4</v>
      </c>
      <c r="H33" s="14">
        <v>435</v>
      </c>
    </row>
    <row r="34" spans="1:8" ht="23.25" customHeight="1">
      <c r="A34" s="1">
        <v>30</v>
      </c>
      <c r="B34" s="14" t="s">
        <v>491</v>
      </c>
      <c r="C34" s="14" t="s">
        <v>492</v>
      </c>
      <c r="D34" s="14" t="s">
        <v>610</v>
      </c>
      <c r="E34" s="14" t="s">
        <v>37</v>
      </c>
      <c r="F34" s="14">
        <v>5</v>
      </c>
      <c r="G34" s="14">
        <v>4</v>
      </c>
      <c r="H34" s="14">
        <v>335</v>
      </c>
    </row>
    <row r="35" spans="1:8" ht="23.25" customHeight="1">
      <c r="A35" s="1">
        <v>31</v>
      </c>
      <c r="B35" s="14" t="s">
        <v>487</v>
      </c>
      <c r="C35" s="14" t="s">
        <v>488</v>
      </c>
      <c r="D35" s="14" t="s">
        <v>94</v>
      </c>
      <c r="E35" s="14" t="s">
        <v>95</v>
      </c>
      <c r="F35" s="14">
        <v>5</v>
      </c>
      <c r="G35" s="14">
        <v>4</v>
      </c>
      <c r="H35" s="14">
        <v>299</v>
      </c>
    </row>
    <row r="36" spans="1:8" ht="23.25" customHeight="1">
      <c r="A36" s="1">
        <v>32</v>
      </c>
      <c r="B36" s="14" t="s">
        <v>541</v>
      </c>
      <c r="C36" s="14" t="s">
        <v>542</v>
      </c>
      <c r="D36" s="14" t="s">
        <v>308</v>
      </c>
      <c r="E36" s="14" t="s">
        <v>41</v>
      </c>
      <c r="F36" s="14">
        <v>5</v>
      </c>
      <c r="G36" s="14">
        <v>4</v>
      </c>
      <c r="H36" s="14">
        <v>279</v>
      </c>
    </row>
    <row r="37" spans="1:8" ht="23.25" customHeight="1">
      <c r="A37" s="1">
        <v>33</v>
      </c>
      <c r="B37" s="14" t="s">
        <v>596</v>
      </c>
      <c r="C37" s="14" t="s">
        <v>597</v>
      </c>
      <c r="D37" s="14" t="s">
        <v>614</v>
      </c>
      <c r="E37" s="14" t="s">
        <v>37</v>
      </c>
      <c r="F37" s="14">
        <v>5</v>
      </c>
      <c r="G37" s="14">
        <v>4</v>
      </c>
      <c r="H37" s="14">
        <v>228</v>
      </c>
    </row>
    <row r="38" spans="1:8" ht="23.25" customHeight="1">
      <c r="A38" s="1">
        <v>34</v>
      </c>
      <c r="B38" s="14" t="s">
        <v>570</v>
      </c>
      <c r="C38" s="14" t="s">
        <v>571</v>
      </c>
      <c r="D38" s="14" t="s">
        <v>308</v>
      </c>
      <c r="E38" s="14" t="s">
        <v>41</v>
      </c>
      <c r="F38" s="14">
        <v>5</v>
      </c>
      <c r="G38" s="14">
        <v>4</v>
      </c>
      <c r="H38" s="14">
        <v>174</v>
      </c>
    </row>
    <row r="39" spans="1:8" ht="23.25" customHeight="1">
      <c r="A39" s="1">
        <v>35</v>
      </c>
      <c r="B39" s="14" t="s">
        <v>503</v>
      </c>
      <c r="C39" s="14" t="s">
        <v>504</v>
      </c>
      <c r="D39" s="14" t="s">
        <v>270</v>
      </c>
      <c r="E39" s="14" t="s">
        <v>60</v>
      </c>
      <c r="F39" s="14">
        <v>5</v>
      </c>
      <c r="G39" s="14">
        <v>4</v>
      </c>
      <c r="H39" s="14">
        <v>150</v>
      </c>
    </row>
    <row r="40" spans="1:8" ht="23.25" customHeight="1">
      <c r="A40" s="1">
        <v>36</v>
      </c>
      <c r="B40" s="14" t="s">
        <v>489</v>
      </c>
      <c r="C40" s="14" t="s">
        <v>490</v>
      </c>
      <c r="D40" s="14" t="s">
        <v>608</v>
      </c>
      <c r="E40" s="14" t="s">
        <v>121</v>
      </c>
      <c r="F40" s="14">
        <v>5</v>
      </c>
      <c r="G40" s="14">
        <v>4</v>
      </c>
      <c r="H40" s="14">
        <v>109</v>
      </c>
    </row>
    <row r="41" spans="1:8" ht="23.25" customHeight="1">
      <c r="A41" s="1">
        <v>37</v>
      </c>
      <c r="B41" s="14" t="s">
        <v>495</v>
      </c>
      <c r="C41" s="14" t="s">
        <v>496</v>
      </c>
      <c r="D41" s="14" t="s">
        <v>604</v>
      </c>
      <c r="E41" s="14" t="s">
        <v>41</v>
      </c>
      <c r="F41" s="14">
        <v>5</v>
      </c>
      <c r="G41" s="14">
        <v>4</v>
      </c>
      <c r="H41" s="14">
        <v>87</v>
      </c>
    </row>
    <row r="42" spans="1:8" ht="23.25" customHeight="1">
      <c r="A42" s="1">
        <v>38</v>
      </c>
      <c r="B42" s="14" t="s">
        <v>469</v>
      </c>
      <c r="C42" s="14" t="s">
        <v>470</v>
      </c>
      <c r="D42" s="14" t="s">
        <v>451</v>
      </c>
      <c r="E42" s="14" t="s">
        <v>452</v>
      </c>
      <c r="F42" s="14">
        <v>5</v>
      </c>
      <c r="G42" s="14">
        <v>4</v>
      </c>
      <c r="H42" s="14">
        <v>66</v>
      </c>
    </row>
    <row r="43" spans="1:8" ht="23.25" customHeight="1">
      <c r="A43" s="1">
        <v>39</v>
      </c>
      <c r="B43" s="14" t="s">
        <v>590</v>
      </c>
      <c r="C43" s="14" t="s">
        <v>591</v>
      </c>
      <c r="D43" s="14" t="s">
        <v>94</v>
      </c>
      <c r="E43" s="14" t="s">
        <v>95</v>
      </c>
      <c r="F43" s="14">
        <v>5</v>
      </c>
      <c r="G43" s="14">
        <v>4</v>
      </c>
      <c r="H43" s="14">
        <v>45</v>
      </c>
    </row>
    <row r="44" spans="1:8" ht="23.25" customHeight="1">
      <c r="A44" s="1">
        <v>40</v>
      </c>
      <c r="B44" s="14" t="s">
        <v>535</v>
      </c>
      <c r="C44" s="14" t="s">
        <v>536</v>
      </c>
      <c r="D44" s="14" t="s">
        <v>608</v>
      </c>
      <c r="E44" s="14" t="s">
        <v>121</v>
      </c>
      <c r="F44" s="14">
        <v>5</v>
      </c>
      <c r="G44" s="14">
        <v>4</v>
      </c>
      <c r="H44" s="14">
        <v>-46</v>
      </c>
    </row>
    <row r="45" spans="1:8" ht="23.25" customHeight="1">
      <c r="A45" s="1">
        <v>41</v>
      </c>
      <c r="B45" s="14" t="s">
        <v>514</v>
      </c>
      <c r="C45" s="14" t="s">
        <v>515</v>
      </c>
      <c r="D45" s="14" t="s">
        <v>451</v>
      </c>
      <c r="E45" s="14" t="s">
        <v>452</v>
      </c>
      <c r="F45" s="14">
        <v>5</v>
      </c>
      <c r="G45" s="14">
        <v>4</v>
      </c>
      <c r="H45" s="14">
        <v>-155</v>
      </c>
    </row>
    <row r="46" spans="1:8" ht="23.25">
      <c r="A46" s="1">
        <v>42</v>
      </c>
      <c r="B46" s="14" t="s">
        <v>465</v>
      </c>
      <c r="C46" s="14" t="s">
        <v>466</v>
      </c>
      <c r="D46" s="14" t="s">
        <v>241</v>
      </c>
      <c r="E46" s="14" t="s">
        <v>72</v>
      </c>
      <c r="F46" s="14">
        <v>5</v>
      </c>
      <c r="G46" s="14">
        <v>4</v>
      </c>
      <c r="H46" s="14">
        <v>-183</v>
      </c>
    </row>
    <row r="47" spans="1:8" ht="23.25">
      <c r="A47" s="1">
        <v>43</v>
      </c>
      <c r="B47" s="14" t="s">
        <v>539</v>
      </c>
      <c r="C47" s="14" t="s">
        <v>540</v>
      </c>
      <c r="D47" s="14" t="s">
        <v>613</v>
      </c>
      <c r="E47" s="14" t="s">
        <v>41</v>
      </c>
      <c r="F47" s="14">
        <v>5</v>
      </c>
      <c r="G47" s="14">
        <v>4</v>
      </c>
      <c r="H47" s="14">
        <v>-565</v>
      </c>
    </row>
    <row r="48" spans="1:8" ht="23.25">
      <c r="A48" s="1">
        <v>44</v>
      </c>
      <c r="B48" s="14" t="s">
        <v>523</v>
      </c>
      <c r="C48" s="14" t="s">
        <v>524</v>
      </c>
      <c r="D48" s="14" t="s">
        <v>451</v>
      </c>
      <c r="E48" s="14" t="s">
        <v>452</v>
      </c>
      <c r="F48" s="14">
        <v>4</v>
      </c>
      <c r="G48" s="14">
        <v>5</v>
      </c>
      <c r="H48" s="14">
        <v>291</v>
      </c>
    </row>
    <row r="49" spans="1:8" ht="23.25">
      <c r="A49" s="1">
        <v>45</v>
      </c>
      <c r="B49" s="14" t="s">
        <v>568</v>
      </c>
      <c r="C49" s="14" t="s">
        <v>569</v>
      </c>
      <c r="D49" s="14" t="s">
        <v>130</v>
      </c>
      <c r="E49" s="14" t="s">
        <v>72</v>
      </c>
      <c r="F49" s="14">
        <v>4</v>
      </c>
      <c r="G49" s="14">
        <v>5</v>
      </c>
      <c r="H49" s="14">
        <v>156</v>
      </c>
    </row>
    <row r="50" spans="1:8" ht="23.25">
      <c r="A50" s="1">
        <v>46</v>
      </c>
      <c r="B50" s="14" t="s">
        <v>477</v>
      </c>
      <c r="C50" s="14" t="s">
        <v>478</v>
      </c>
      <c r="D50" s="14" t="s">
        <v>241</v>
      </c>
      <c r="E50" s="14" t="s">
        <v>72</v>
      </c>
      <c r="F50" s="14">
        <v>4</v>
      </c>
      <c r="G50" s="14">
        <v>5</v>
      </c>
      <c r="H50" s="14">
        <v>104</v>
      </c>
    </row>
    <row r="51" spans="1:8" ht="23.25">
      <c r="A51" s="1">
        <v>47</v>
      </c>
      <c r="B51" s="14" t="s">
        <v>505</v>
      </c>
      <c r="C51" s="14" t="s">
        <v>506</v>
      </c>
      <c r="D51" s="14" t="s">
        <v>604</v>
      </c>
      <c r="E51" s="14" t="s">
        <v>41</v>
      </c>
      <c r="F51" s="14">
        <v>4</v>
      </c>
      <c r="G51" s="14">
        <v>5</v>
      </c>
      <c r="H51" s="14">
        <v>49</v>
      </c>
    </row>
    <row r="52" spans="1:8" ht="23.25">
      <c r="A52" s="1">
        <v>48</v>
      </c>
      <c r="B52" s="14" t="s">
        <v>481</v>
      </c>
      <c r="C52" s="14" t="s">
        <v>482</v>
      </c>
      <c r="D52" s="14" t="s">
        <v>451</v>
      </c>
      <c r="E52" s="14" t="s">
        <v>452</v>
      </c>
      <c r="F52" s="14">
        <v>4</v>
      </c>
      <c r="G52" s="14">
        <v>5</v>
      </c>
      <c r="H52" s="14">
        <v>-33</v>
      </c>
    </row>
    <row r="53" spans="1:8" ht="23.25">
      <c r="A53" s="1">
        <v>49</v>
      </c>
      <c r="B53" s="14" t="s">
        <v>510</v>
      </c>
      <c r="C53" s="14" t="s">
        <v>511</v>
      </c>
      <c r="D53" s="14" t="s">
        <v>130</v>
      </c>
      <c r="E53" s="14" t="s">
        <v>72</v>
      </c>
      <c r="F53" s="14">
        <v>4</v>
      </c>
      <c r="G53" s="14">
        <v>5</v>
      </c>
      <c r="H53" s="14">
        <v>-37</v>
      </c>
    </row>
    <row r="54" spans="1:8" ht="23.25">
      <c r="A54" s="1">
        <v>50</v>
      </c>
      <c r="B54" s="14" t="s">
        <v>552</v>
      </c>
      <c r="C54" s="14" t="s">
        <v>553</v>
      </c>
      <c r="D54" s="14" t="s">
        <v>608</v>
      </c>
      <c r="E54" s="14" t="s">
        <v>121</v>
      </c>
      <c r="F54" s="14">
        <v>4</v>
      </c>
      <c r="G54" s="14">
        <v>5</v>
      </c>
      <c r="H54" s="14">
        <v>-48</v>
      </c>
    </row>
    <row r="55" spans="1:8" ht="23.25">
      <c r="A55" s="1">
        <v>51</v>
      </c>
      <c r="B55" s="14" t="s">
        <v>531</v>
      </c>
      <c r="C55" s="14" t="s">
        <v>532</v>
      </c>
      <c r="D55" s="14" t="s">
        <v>241</v>
      </c>
      <c r="E55" s="14" t="s">
        <v>72</v>
      </c>
      <c r="F55" s="14">
        <v>4</v>
      </c>
      <c r="G55" s="14">
        <v>5</v>
      </c>
      <c r="H55" s="14">
        <v>-77</v>
      </c>
    </row>
    <row r="56" spans="1:8" ht="23.25">
      <c r="A56" s="1">
        <v>52</v>
      </c>
      <c r="B56" s="14" t="s">
        <v>594</v>
      </c>
      <c r="C56" s="14" t="s">
        <v>595</v>
      </c>
      <c r="D56" s="14" t="s">
        <v>130</v>
      </c>
      <c r="E56" s="14" t="s">
        <v>72</v>
      </c>
      <c r="F56" s="14">
        <v>4</v>
      </c>
      <c r="G56" s="14">
        <v>5</v>
      </c>
      <c r="H56" s="14">
        <v>-109</v>
      </c>
    </row>
    <row r="57" spans="1:8" ht="23.25">
      <c r="A57" s="1">
        <v>53</v>
      </c>
      <c r="B57" s="14" t="s">
        <v>564</v>
      </c>
      <c r="C57" s="14" t="s">
        <v>565</v>
      </c>
      <c r="D57" s="14" t="s">
        <v>270</v>
      </c>
      <c r="E57" s="14" t="s">
        <v>60</v>
      </c>
      <c r="F57" s="14">
        <v>4</v>
      </c>
      <c r="G57" s="14">
        <v>5</v>
      </c>
      <c r="H57" s="14">
        <v>-165</v>
      </c>
    </row>
    <row r="58" spans="1:8" ht="23.25">
      <c r="A58" s="1">
        <v>54</v>
      </c>
      <c r="B58" s="14" t="s">
        <v>580</v>
      </c>
      <c r="C58" s="14" t="s">
        <v>581</v>
      </c>
      <c r="D58" s="14" t="s">
        <v>451</v>
      </c>
      <c r="E58" s="14" t="s">
        <v>452</v>
      </c>
      <c r="F58" s="14">
        <v>4</v>
      </c>
      <c r="G58" s="14">
        <v>5</v>
      </c>
      <c r="H58" s="14">
        <v>-239</v>
      </c>
    </row>
    <row r="59" spans="1:8" ht="23.25">
      <c r="A59" s="1">
        <v>55</v>
      </c>
      <c r="B59" s="14" t="s">
        <v>501</v>
      </c>
      <c r="C59" s="14" t="s">
        <v>502</v>
      </c>
      <c r="D59" s="14" t="s">
        <v>608</v>
      </c>
      <c r="E59" s="14" t="s">
        <v>121</v>
      </c>
      <c r="F59" s="14">
        <v>4</v>
      </c>
      <c r="G59" s="14">
        <v>5</v>
      </c>
      <c r="H59" s="14">
        <v>-242</v>
      </c>
    </row>
    <row r="60" spans="1:8" ht="23.25">
      <c r="A60" s="1">
        <v>56</v>
      </c>
      <c r="B60" s="14" t="s">
        <v>550</v>
      </c>
      <c r="C60" s="14" t="s">
        <v>551</v>
      </c>
      <c r="D60" s="14" t="s">
        <v>127</v>
      </c>
      <c r="E60" s="14" t="s">
        <v>41</v>
      </c>
      <c r="F60" s="14">
        <v>4</v>
      </c>
      <c r="G60" s="14">
        <v>5</v>
      </c>
      <c r="H60" s="14">
        <v>-317</v>
      </c>
    </row>
    <row r="61" spans="1:8" ht="23.25">
      <c r="A61" s="1">
        <v>57</v>
      </c>
      <c r="B61" s="14" t="s">
        <v>479</v>
      </c>
      <c r="C61" s="14" t="s">
        <v>480</v>
      </c>
      <c r="D61" s="14" t="s">
        <v>609</v>
      </c>
      <c r="E61" s="14" t="s">
        <v>607</v>
      </c>
      <c r="F61" s="14">
        <v>4</v>
      </c>
      <c r="G61" s="14">
        <v>5</v>
      </c>
      <c r="H61" s="14">
        <v>-329</v>
      </c>
    </row>
    <row r="62" spans="1:8" ht="23.25">
      <c r="A62" s="1">
        <v>58</v>
      </c>
      <c r="B62" s="14" t="s">
        <v>566</v>
      </c>
      <c r="C62" s="14" t="s">
        <v>567</v>
      </c>
      <c r="D62" s="14" t="s">
        <v>451</v>
      </c>
      <c r="E62" s="14" t="s">
        <v>452</v>
      </c>
      <c r="F62" s="14">
        <v>4</v>
      </c>
      <c r="G62" s="14">
        <v>5</v>
      </c>
      <c r="H62" s="14">
        <v>-389</v>
      </c>
    </row>
    <row r="63" spans="1:8" ht="23.25">
      <c r="A63" s="1">
        <v>59</v>
      </c>
      <c r="B63" s="14" t="s">
        <v>533</v>
      </c>
      <c r="C63" s="14" t="s">
        <v>534</v>
      </c>
      <c r="D63" s="14" t="s">
        <v>94</v>
      </c>
      <c r="E63" s="14" t="s">
        <v>95</v>
      </c>
      <c r="F63" s="14">
        <v>4</v>
      </c>
      <c r="G63" s="14">
        <v>5</v>
      </c>
      <c r="H63" s="14">
        <v>-432</v>
      </c>
    </row>
    <row r="64" spans="1:8" ht="23.25">
      <c r="A64" s="1">
        <v>60</v>
      </c>
      <c r="B64" s="14" t="s">
        <v>575</v>
      </c>
      <c r="C64" s="14" t="s">
        <v>576</v>
      </c>
      <c r="D64" s="14" t="s">
        <v>241</v>
      </c>
      <c r="E64" s="14" t="s">
        <v>72</v>
      </c>
      <c r="F64" s="14">
        <v>4</v>
      </c>
      <c r="G64" s="14">
        <v>5</v>
      </c>
      <c r="H64" s="14">
        <v>-445</v>
      </c>
    </row>
    <row r="65" spans="1:8" ht="23.25">
      <c r="A65" s="1">
        <v>61</v>
      </c>
      <c r="B65" s="14" t="s">
        <v>521</v>
      </c>
      <c r="C65" s="14" t="s">
        <v>522</v>
      </c>
      <c r="D65" s="14" t="s">
        <v>130</v>
      </c>
      <c r="E65" s="14" t="s">
        <v>72</v>
      </c>
      <c r="F65" s="14">
        <v>4</v>
      </c>
      <c r="G65" s="14">
        <v>5</v>
      </c>
      <c r="H65" s="14">
        <v>-661</v>
      </c>
    </row>
    <row r="66" spans="1:8" ht="23.25">
      <c r="A66" s="1">
        <v>62</v>
      </c>
      <c r="B66" s="14" t="s">
        <v>493</v>
      </c>
      <c r="C66" s="14" t="s">
        <v>494</v>
      </c>
      <c r="D66" s="14" t="s">
        <v>130</v>
      </c>
      <c r="E66" s="14" t="s">
        <v>72</v>
      </c>
      <c r="F66" s="14">
        <v>4</v>
      </c>
      <c r="G66" s="14">
        <v>5</v>
      </c>
      <c r="H66" s="14">
        <v>-879</v>
      </c>
    </row>
    <row r="67" spans="1:8" ht="23.25">
      <c r="A67" s="1">
        <v>63</v>
      </c>
      <c r="B67" s="14" t="s">
        <v>458</v>
      </c>
      <c r="C67" s="14" t="s">
        <v>459</v>
      </c>
      <c r="D67" s="14" t="s">
        <v>130</v>
      </c>
      <c r="E67" s="14" t="s">
        <v>72</v>
      </c>
      <c r="F67" s="14">
        <v>3</v>
      </c>
      <c r="G67" s="14">
        <v>6</v>
      </c>
      <c r="H67" s="14">
        <v>-478</v>
      </c>
    </row>
    <row r="68" spans="1:8" ht="23.25">
      <c r="A68" s="1">
        <v>64</v>
      </c>
      <c r="B68" s="14" t="s">
        <v>558</v>
      </c>
      <c r="C68" s="14" t="s">
        <v>559</v>
      </c>
      <c r="D68" s="14" t="s">
        <v>605</v>
      </c>
      <c r="E68" s="14" t="s">
        <v>41</v>
      </c>
      <c r="F68" s="14">
        <v>3</v>
      </c>
      <c r="G68" s="14">
        <v>6</v>
      </c>
      <c r="H68" s="14">
        <v>-507</v>
      </c>
    </row>
    <row r="69" spans="1:8" ht="23.25">
      <c r="A69" s="1">
        <v>65</v>
      </c>
      <c r="B69" s="14" t="s">
        <v>512</v>
      </c>
      <c r="C69" s="14" t="s">
        <v>513</v>
      </c>
      <c r="D69" s="14" t="s">
        <v>610</v>
      </c>
      <c r="E69" s="14" t="s">
        <v>37</v>
      </c>
      <c r="F69" s="14">
        <v>3</v>
      </c>
      <c r="G69" s="14">
        <v>6</v>
      </c>
      <c r="H69" s="14">
        <v>-577</v>
      </c>
    </row>
    <row r="70" spans="1:8" ht="23.25">
      <c r="A70" s="1">
        <v>66</v>
      </c>
      <c r="B70" s="14" t="s">
        <v>579</v>
      </c>
      <c r="C70" s="14"/>
      <c r="D70" s="14" t="s">
        <v>605</v>
      </c>
      <c r="E70" s="14" t="s">
        <v>41</v>
      </c>
      <c r="F70" s="14">
        <v>3</v>
      </c>
      <c r="G70" s="14">
        <v>6</v>
      </c>
      <c r="H70" s="14">
        <v>-584</v>
      </c>
    </row>
    <row r="71" spans="1:8" ht="23.25">
      <c r="A71" s="1">
        <v>67</v>
      </c>
      <c r="B71" s="14" t="s">
        <v>560</v>
      </c>
      <c r="C71" s="14" t="s">
        <v>561</v>
      </c>
      <c r="D71" s="14" t="s">
        <v>127</v>
      </c>
      <c r="E71" s="14" t="s">
        <v>41</v>
      </c>
      <c r="F71" s="14">
        <v>3</v>
      </c>
      <c r="G71" s="14">
        <v>6</v>
      </c>
      <c r="H71" s="14">
        <v>-585</v>
      </c>
    </row>
    <row r="72" spans="1:8" ht="23.25">
      <c r="A72" s="1">
        <v>68</v>
      </c>
      <c r="B72" s="14" t="s">
        <v>525</v>
      </c>
      <c r="C72" s="14" t="s">
        <v>526</v>
      </c>
      <c r="D72" s="14" t="s">
        <v>390</v>
      </c>
      <c r="E72" s="14" t="s">
        <v>37</v>
      </c>
      <c r="F72" s="14">
        <v>3</v>
      </c>
      <c r="G72" s="14">
        <v>6</v>
      </c>
      <c r="H72" s="14">
        <v>-731</v>
      </c>
    </row>
    <row r="73" spans="1:8" ht="23.25">
      <c r="A73" s="1">
        <v>69</v>
      </c>
      <c r="B73" s="14" t="s">
        <v>548</v>
      </c>
      <c r="C73" s="14" t="s">
        <v>549</v>
      </c>
      <c r="D73" s="14" t="s">
        <v>610</v>
      </c>
      <c r="E73" s="14" t="s">
        <v>37</v>
      </c>
      <c r="F73" s="14">
        <v>3</v>
      </c>
      <c r="G73" s="14">
        <v>6</v>
      </c>
      <c r="H73" s="14">
        <v>-739</v>
      </c>
    </row>
    <row r="74" spans="1:8" ht="23.25">
      <c r="A74" s="1">
        <v>70</v>
      </c>
      <c r="B74" s="14" t="s">
        <v>584</v>
      </c>
      <c r="C74" s="14"/>
      <c r="D74" s="14" t="s">
        <v>130</v>
      </c>
      <c r="E74" s="14" t="s">
        <v>72</v>
      </c>
      <c r="F74" s="14">
        <v>3</v>
      </c>
      <c r="G74" s="14">
        <v>6</v>
      </c>
      <c r="H74" s="14">
        <v>-812</v>
      </c>
    </row>
    <row r="75" spans="1:8" ht="23.25">
      <c r="A75" s="1">
        <v>71</v>
      </c>
      <c r="B75" s="14" t="s">
        <v>483</v>
      </c>
      <c r="C75" s="14" t="s">
        <v>484</v>
      </c>
      <c r="D75" s="14" t="s">
        <v>127</v>
      </c>
      <c r="E75" s="14" t="s">
        <v>41</v>
      </c>
      <c r="F75" s="14">
        <v>3</v>
      </c>
      <c r="G75" s="14">
        <v>6</v>
      </c>
      <c r="H75" s="14">
        <v>-846</v>
      </c>
    </row>
    <row r="76" spans="1:8" ht="23.25">
      <c r="A76" s="1">
        <v>72</v>
      </c>
      <c r="B76" s="14" t="s">
        <v>508</v>
      </c>
      <c r="C76" s="14" t="s">
        <v>509</v>
      </c>
      <c r="D76" s="14" t="s">
        <v>127</v>
      </c>
      <c r="E76" s="14" t="s">
        <v>41</v>
      </c>
      <c r="F76" s="14">
        <v>3</v>
      </c>
      <c r="G76" s="14">
        <v>6</v>
      </c>
      <c r="H76" s="14">
        <v>-992</v>
      </c>
    </row>
    <row r="77" spans="1:8" ht="23.25">
      <c r="A77" s="1">
        <v>73</v>
      </c>
      <c r="B77" s="14" t="s">
        <v>527</v>
      </c>
      <c r="C77" s="14" t="s">
        <v>528</v>
      </c>
      <c r="D77" s="14" t="s">
        <v>127</v>
      </c>
      <c r="E77" s="14" t="s">
        <v>41</v>
      </c>
      <c r="F77" s="14">
        <v>2</v>
      </c>
      <c r="G77" s="14">
        <v>7</v>
      </c>
      <c r="H77" s="14">
        <v>-785</v>
      </c>
    </row>
    <row r="78" spans="1:8" ht="23.25">
      <c r="A78" s="1">
        <v>74</v>
      </c>
      <c r="B78" s="14" t="s">
        <v>543</v>
      </c>
      <c r="C78" s="14" t="s">
        <v>544</v>
      </c>
      <c r="D78" s="14" t="s">
        <v>130</v>
      </c>
      <c r="E78" s="14" t="s">
        <v>72</v>
      </c>
      <c r="F78" s="14">
        <v>2</v>
      </c>
      <c r="G78" s="14">
        <v>7</v>
      </c>
      <c r="H78" s="14">
        <v>-804</v>
      </c>
    </row>
    <row r="79" spans="1:8" ht="23.25">
      <c r="A79" s="1">
        <v>75</v>
      </c>
      <c r="B79" s="14" t="s">
        <v>572</v>
      </c>
      <c r="C79" s="14"/>
      <c r="D79" s="14" t="s">
        <v>273</v>
      </c>
      <c r="E79" s="14" t="s">
        <v>37</v>
      </c>
      <c r="F79" s="14">
        <v>2</v>
      </c>
      <c r="G79" s="14">
        <v>7</v>
      </c>
      <c r="H79" s="14">
        <v>-865</v>
      </c>
    </row>
    <row r="80" spans="1:8" ht="23.25">
      <c r="A80" s="1">
        <v>76</v>
      </c>
      <c r="B80" s="14" t="s">
        <v>585</v>
      </c>
      <c r="C80" s="14" t="s">
        <v>586</v>
      </c>
      <c r="D80" s="14" t="s">
        <v>613</v>
      </c>
      <c r="E80" s="14" t="s">
        <v>41</v>
      </c>
      <c r="F80" s="14">
        <v>2</v>
      </c>
      <c r="G80" s="14">
        <v>7</v>
      </c>
      <c r="H80" s="14">
        <v>-911</v>
      </c>
    </row>
    <row r="81" spans="1:9" ht="23.25">
      <c r="A81" s="1">
        <v>77</v>
      </c>
      <c r="B81" s="14" t="s">
        <v>473</v>
      </c>
      <c r="C81" s="14" t="s">
        <v>474</v>
      </c>
      <c r="D81" s="14" t="s">
        <v>127</v>
      </c>
      <c r="E81" s="14" t="s">
        <v>41</v>
      </c>
      <c r="F81" s="14">
        <v>2</v>
      </c>
      <c r="G81" s="14">
        <v>7</v>
      </c>
      <c r="H81" s="14">
        <v>-1065</v>
      </c>
    </row>
    <row r="82" spans="1:9" ht="23.25">
      <c r="A82" s="1">
        <v>78</v>
      </c>
      <c r="B82" s="14" t="s">
        <v>516</v>
      </c>
      <c r="C82" s="14"/>
      <c r="D82" s="14" t="s">
        <v>127</v>
      </c>
      <c r="E82" s="14" t="s">
        <v>41</v>
      </c>
      <c r="F82" s="14">
        <v>1</v>
      </c>
      <c r="G82" s="14">
        <v>8</v>
      </c>
      <c r="H82" s="14">
        <v>-1054</v>
      </c>
    </row>
    <row r="83" spans="1:9" ht="23.25">
      <c r="A83" s="20"/>
      <c r="B83" s="21"/>
      <c r="C83" s="21"/>
      <c r="D83" s="21"/>
      <c r="E83" s="21"/>
      <c r="F83" s="21"/>
      <c r="G83" s="21"/>
      <c r="H83" s="21"/>
      <c r="I83" s="21"/>
    </row>
    <row r="84" spans="1:9" ht="23.25">
      <c r="A84" s="20"/>
      <c r="B84" s="20"/>
      <c r="C84" s="20"/>
      <c r="D84" s="20"/>
      <c r="E84" s="20"/>
      <c r="F84" s="20"/>
      <c r="G84" s="20"/>
      <c r="H84" s="20"/>
      <c r="I84" s="21"/>
    </row>
    <row r="85" spans="1:9" ht="23.25">
      <c r="A85" s="20"/>
      <c r="B85" s="20"/>
      <c r="C85" s="20"/>
      <c r="D85" s="20"/>
      <c r="E85" s="20"/>
      <c r="F85" s="20"/>
      <c r="G85" s="20"/>
      <c r="H85" s="20"/>
      <c r="I85" s="21"/>
    </row>
    <row r="86" spans="1:9" ht="23.25">
      <c r="A86" s="20"/>
      <c r="B86" s="20"/>
      <c r="C86" s="20"/>
      <c r="D86" s="20"/>
      <c r="E86" s="20"/>
      <c r="F86" s="20"/>
      <c r="G86" s="20"/>
      <c r="H86" s="20"/>
      <c r="I86" s="21"/>
    </row>
    <row r="87" spans="1:9" ht="23.25">
      <c r="A87" s="20"/>
      <c r="B87" s="20"/>
      <c r="C87" s="20"/>
      <c r="D87" s="20"/>
      <c r="E87" s="20"/>
      <c r="F87" s="20"/>
      <c r="G87" s="20"/>
      <c r="H87" s="20"/>
      <c r="I87" s="21"/>
    </row>
    <row r="88" spans="1:9" ht="23.25">
      <c r="A88" s="20"/>
      <c r="B88" s="20"/>
      <c r="C88" s="20"/>
      <c r="D88" s="20"/>
      <c r="E88" s="20"/>
      <c r="F88" s="20"/>
      <c r="G88" s="20"/>
      <c r="H88" s="20"/>
      <c r="I88" s="21"/>
    </row>
    <row r="89" spans="1:9" ht="23.25">
      <c r="A89" s="20"/>
      <c r="B89" s="20"/>
      <c r="C89" s="20"/>
      <c r="D89" s="20"/>
      <c r="E89" s="20"/>
      <c r="F89" s="20"/>
      <c r="G89" s="20"/>
      <c r="H89" s="20"/>
      <c r="I89" s="21"/>
    </row>
    <row r="90" spans="1:9" ht="23.25">
      <c r="A90" s="20"/>
      <c r="B90" s="20"/>
      <c r="C90" s="20"/>
      <c r="D90" s="20"/>
      <c r="E90" s="20"/>
      <c r="F90" s="20"/>
      <c r="G90" s="20"/>
      <c r="H90" s="20"/>
      <c r="I90" s="21"/>
    </row>
    <row r="91" spans="1:9" ht="23.25">
      <c r="A91" s="20"/>
      <c r="B91" s="20"/>
      <c r="C91" s="20"/>
      <c r="D91" s="20"/>
      <c r="E91" s="20"/>
      <c r="F91" s="20"/>
      <c r="G91" s="20"/>
      <c r="H91" s="20"/>
      <c r="I91" s="21"/>
    </row>
    <row r="92" spans="1:9" ht="23.25">
      <c r="A92" s="20"/>
      <c r="B92" s="20"/>
      <c r="C92" s="20"/>
      <c r="D92" s="20"/>
      <c r="E92" s="20"/>
      <c r="F92" s="20"/>
      <c r="G92" s="20"/>
      <c r="H92" s="20"/>
      <c r="I92" s="21"/>
    </row>
    <row r="93" spans="1:9" ht="23.25">
      <c r="A93" s="20"/>
      <c r="B93" s="20"/>
      <c r="C93" s="20"/>
      <c r="D93" s="20"/>
      <c r="E93" s="20"/>
      <c r="F93" s="20"/>
      <c r="G93" s="20"/>
      <c r="H93" s="20"/>
      <c r="I93" s="21"/>
    </row>
    <row r="94" spans="1:9" ht="23.25">
      <c r="A94" s="20"/>
      <c r="B94" s="20"/>
      <c r="C94" s="20"/>
      <c r="D94" s="20"/>
      <c r="E94" s="20"/>
      <c r="F94" s="20"/>
      <c r="G94" s="20"/>
      <c r="H94" s="20"/>
      <c r="I94" s="21"/>
    </row>
    <row r="95" spans="1:9" ht="23.25">
      <c r="A95" s="20"/>
      <c r="B95" s="20"/>
      <c r="C95" s="20"/>
      <c r="D95" s="20"/>
      <c r="E95" s="20"/>
      <c r="F95" s="20"/>
      <c r="G95" s="20"/>
      <c r="H95" s="20"/>
      <c r="I95" s="21"/>
    </row>
    <row r="96" spans="1:9" ht="23.25">
      <c r="A96" s="20"/>
      <c r="B96" s="20"/>
      <c r="C96" s="20"/>
      <c r="D96" s="20"/>
      <c r="E96" s="20"/>
      <c r="F96" s="20"/>
      <c r="G96" s="20"/>
      <c r="H96" s="20"/>
      <c r="I96" s="21"/>
    </row>
    <row r="97" spans="1:9" ht="23.25">
      <c r="A97" s="20"/>
      <c r="B97" s="20"/>
      <c r="C97" s="20"/>
      <c r="D97" s="20"/>
      <c r="E97" s="20"/>
      <c r="F97" s="20"/>
      <c r="G97" s="20"/>
      <c r="H97" s="20"/>
      <c r="I97" s="21"/>
    </row>
    <row r="98" spans="1:9" ht="23.25">
      <c r="A98" s="20"/>
      <c r="B98" s="20"/>
      <c r="C98" s="20"/>
      <c r="D98" s="20"/>
      <c r="E98" s="20"/>
      <c r="F98" s="20"/>
      <c r="G98" s="20"/>
      <c r="H98" s="20"/>
      <c r="I98" s="21"/>
    </row>
    <row r="99" spans="1:9" ht="23.25">
      <c r="A99" s="20"/>
      <c r="B99" s="21"/>
      <c r="C99" s="21"/>
      <c r="D99" s="21"/>
      <c r="E99" s="21"/>
      <c r="F99" s="21"/>
      <c r="G99" s="21"/>
      <c r="H99" s="21"/>
      <c r="I99" s="21"/>
    </row>
    <row r="100" spans="1:9" ht="23.25">
      <c r="A100" s="20"/>
      <c r="B100" s="21"/>
      <c r="C100" s="21"/>
      <c r="D100" s="21"/>
      <c r="E100" s="21"/>
      <c r="F100" s="21"/>
      <c r="G100" s="21"/>
      <c r="H100" s="21"/>
      <c r="I100" s="21"/>
    </row>
  </sheetData>
  <sortState ref="A7:H84">
    <sortCondition descending="1" ref="F7:F84"/>
    <sortCondition descending="1" ref="H7:H8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2"/>
  <sheetViews>
    <sheetView workbookViewId="0">
      <selection activeCell="C10" sqref="C10"/>
    </sheetView>
  </sheetViews>
  <sheetFormatPr defaultColWidth="9.140625" defaultRowHeight="15"/>
  <cols>
    <col min="1" max="1" width="11.5703125" style="3" customWidth="1"/>
    <col min="2" max="2" width="29" style="3" bestFit="1" customWidth="1"/>
    <col min="3" max="3" width="53.42578125" style="3" bestFit="1" customWidth="1"/>
    <col min="4" max="4" width="21" style="3" customWidth="1"/>
    <col min="5" max="6" width="9.140625" style="3"/>
    <col min="7" max="7" width="16.140625" style="3" customWidth="1"/>
    <col min="8" max="16384" width="9.140625" style="3"/>
  </cols>
  <sheetData>
    <row r="1" spans="1:8" ht="34.5">
      <c r="A1" s="28" t="s">
        <v>27</v>
      </c>
      <c r="B1" s="28"/>
      <c r="C1" s="28"/>
      <c r="D1" s="28"/>
      <c r="E1" s="28"/>
      <c r="F1" s="28"/>
      <c r="G1" s="28"/>
      <c r="H1" s="2"/>
    </row>
    <row r="2" spans="1:8" ht="34.5">
      <c r="A2" s="28" t="s">
        <v>28</v>
      </c>
      <c r="B2" s="28"/>
      <c r="C2" s="28"/>
      <c r="D2" s="28"/>
      <c r="E2" s="28"/>
      <c r="F2" s="28"/>
      <c r="G2" s="28"/>
      <c r="H2" s="2"/>
    </row>
    <row r="3" spans="1:8" ht="34.5">
      <c r="A3" s="29" t="s">
        <v>11</v>
      </c>
      <c r="B3" s="29"/>
      <c r="C3" s="29"/>
      <c r="D3" s="29"/>
      <c r="E3" s="29"/>
      <c r="F3" s="29"/>
      <c r="G3" s="29"/>
    </row>
    <row r="4" spans="1:8" ht="26.25">
      <c r="A4" s="10" t="s">
        <v>0</v>
      </c>
      <c r="B4" s="10" t="s">
        <v>1</v>
      </c>
      <c r="C4" s="10" t="s">
        <v>5</v>
      </c>
      <c r="D4" s="10" t="s">
        <v>6</v>
      </c>
      <c r="E4" s="10" t="s">
        <v>2</v>
      </c>
      <c r="F4" s="10" t="s">
        <v>3</v>
      </c>
      <c r="G4" s="10" t="s">
        <v>4</v>
      </c>
    </row>
    <row r="5" spans="1:8" ht="23.25" customHeight="1">
      <c r="A5" s="25">
        <v>1</v>
      </c>
      <c r="B5" s="25" t="s">
        <v>651</v>
      </c>
      <c r="C5" s="25" t="s">
        <v>606</v>
      </c>
      <c r="D5" s="25" t="s">
        <v>607</v>
      </c>
      <c r="E5" s="30" t="s">
        <v>7</v>
      </c>
      <c r="F5" s="31"/>
      <c r="G5" s="32"/>
    </row>
    <row r="6" spans="1:8" ht="23.25" customHeight="1">
      <c r="A6" s="25">
        <v>2</v>
      </c>
      <c r="B6" s="25" t="s">
        <v>652</v>
      </c>
      <c r="C6" s="25" t="s">
        <v>915</v>
      </c>
      <c r="D6" s="25" t="s">
        <v>41</v>
      </c>
      <c r="E6" s="33"/>
      <c r="F6" s="34"/>
      <c r="G6" s="35"/>
    </row>
    <row r="7" spans="1:8" ht="23.25" customHeight="1">
      <c r="A7" s="1">
        <v>3</v>
      </c>
      <c r="B7" s="1" t="s">
        <v>653</v>
      </c>
      <c r="C7" s="1" t="s">
        <v>606</v>
      </c>
      <c r="D7" s="1" t="s">
        <v>607</v>
      </c>
      <c r="E7" s="1">
        <v>8</v>
      </c>
      <c r="F7" s="1">
        <v>1</v>
      </c>
      <c r="G7" s="1">
        <v>769</v>
      </c>
    </row>
    <row r="8" spans="1:8" ht="23.25" customHeight="1">
      <c r="A8" s="1">
        <v>4</v>
      </c>
      <c r="B8" s="1" t="s">
        <v>654</v>
      </c>
      <c r="C8" s="1" t="s">
        <v>235</v>
      </c>
      <c r="D8" s="1" t="s">
        <v>66</v>
      </c>
      <c r="E8" s="1">
        <v>7</v>
      </c>
      <c r="F8" s="1">
        <v>2</v>
      </c>
      <c r="G8" s="1">
        <v>1246</v>
      </c>
    </row>
    <row r="9" spans="1:8" ht="23.25" customHeight="1">
      <c r="A9" s="1">
        <v>5</v>
      </c>
      <c r="B9" s="1" t="s">
        <v>655</v>
      </c>
      <c r="C9" s="1" t="s">
        <v>235</v>
      </c>
      <c r="D9" s="1" t="s">
        <v>66</v>
      </c>
      <c r="E9" s="1">
        <v>7</v>
      </c>
      <c r="F9" s="1">
        <v>2</v>
      </c>
      <c r="G9" s="1">
        <v>1148</v>
      </c>
    </row>
    <row r="10" spans="1:8" ht="23.25" customHeight="1">
      <c r="A10" s="1">
        <v>6</v>
      </c>
      <c r="B10" s="1" t="s">
        <v>656</v>
      </c>
      <c r="C10" s="1" t="s">
        <v>604</v>
      </c>
      <c r="D10" s="1" t="s">
        <v>41</v>
      </c>
      <c r="E10" s="1">
        <v>7</v>
      </c>
      <c r="F10" s="1">
        <v>2</v>
      </c>
      <c r="G10" s="1">
        <v>1126</v>
      </c>
    </row>
    <row r="11" spans="1:8" ht="23.25" customHeight="1">
      <c r="A11" s="1">
        <v>7</v>
      </c>
      <c r="B11" s="1" t="s">
        <v>657</v>
      </c>
      <c r="C11" s="1" t="s">
        <v>605</v>
      </c>
      <c r="D11" s="1" t="s">
        <v>41</v>
      </c>
      <c r="E11" s="1">
        <v>7</v>
      </c>
      <c r="F11" s="1">
        <v>2</v>
      </c>
      <c r="G11" s="1">
        <v>1068</v>
      </c>
    </row>
    <row r="12" spans="1:8" ht="23.25" customHeight="1">
      <c r="A12" s="1">
        <v>8</v>
      </c>
      <c r="B12" s="1" t="s">
        <v>658</v>
      </c>
      <c r="C12" s="1" t="s">
        <v>603</v>
      </c>
      <c r="D12" s="1" t="s">
        <v>41</v>
      </c>
      <c r="E12" s="1">
        <v>7</v>
      </c>
      <c r="F12" s="1">
        <v>2</v>
      </c>
      <c r="G12" s="1">
        <v>1048</v>
      </c>
    </row>
    <row r="13" spans="1:8" ht="23.25" customHeight="1">
      <c r="A13" s="1">
        <v>9</v>
      </c>
      <c r="B13" s="1" t="s">
        <v>659</v>
      </c>
      <c r="C13" s="1" t="s">
        <v>229</v>
      </c>
      <c r="D13" s="1" t="s">
        <v>44</v>
      </c>
      <c r="E13" s="1">
        <v>7</v>
      </c>
      <c r="F13" s="1">
        <v>2</v>
      </c>
      <c r="G13" s="1">
        <v>885</v>
      </c>
    </row>
    <row r="14" spans="1:8" ht="23.25" customHeight="1">
      <c r="A14" s="1">
        <v>10</v>
      </c>
      <c r="B14" s="1" t="s">
        <v>660</v>
      </c>
      <c r="C14" s="1" t="s">
        <v>229</v>
      </c>
      <c r="D14" s="1" t="s">
        <v>44</v>
      </c>
      <c r="E14" s="1">
        <v>7</v>
      </c>
      <c r="F14" s="1">
        <v>2</v>
      </c>
      <c r="G14" s="1">
        <v>540</v>
      </c>
    </row>
    <row r="15" spans="1:8" ht="23.25" customHeight="1">
      <c r="A15" s="1">
        <v>11</v>
      </c>
      <c r="B15" s="1" t="s">
        <v>661</v>
      </c>
      <c r="C15" s="1" t="s">
        <v>605</v>
      </c>
      <c r="D15" s="1" t="s">
        <v>41</v>
      </c>
      <c r="E15" s="1">
        <v>6.5</v>
      </c>
      <c r="F15" s="1">
        <v>2.5</v>
      </c>
      <c r="G15" s="1">
        <v>539</v>
      </c>
    </row>
    <row r="16" spans="1:8" ht="23.25" customHeight="1">
      <c r="A16" s="1">
        <v>12</v>
      </c>
      <c r="B16" s="1" t="s">
        <v>662</v>
      </c>
      <c r="C16" s="1" t="s">
        <v>663</v>
      </c>
      <c r="D16" s="1" t="s">
        <v>41</v>
      </c>
      <c r="E16" s="1">
        <v>6</v>
      </c>
      <c r="F16" s="1">
        <v>3</v>
      </c>
      <c r="G16" s="1">
        <v>1071</v>
      </c>
    </row>
    <row r="17" spans="1:7" ht="23.25" customHeight="1">
      <c r="A17" s="1">
        <v>13</v>
      </c>
      <c r="B17" s="1" t="s">
        <v>664</v>
      </c>
      <c r="C17" s="1" t="s">
        <v>606</v>
      </c>
      <c r="D17" s="1" t="s">
        <v>607</v>
      </c>
      <c r="E17" s="1">
        <v>6</v>
      </c>
      <c r="F17" s="1">
        <v>3</v>
      </c>
      <c r="G17" s="1">
        <v>930</v>
      </c>
    </row>
    <row r="18" spans="1:7" ht="23.25" customHeight="1">
      <c r="A18" s="1">
        <v>14</v>
      </c>
      <c r="B18" s="1" t="s">
        <v>665</v>
      </c>
      <c r="C18" s="1" t="s">
        <v>238</v>
      </c>
      <c r="D18" s="1" t="s">
        <v>41</v>
      </c>
      <c r="E18" s="1">
        <v>6</v>
      </c>
      <c r="F18" s="1">
        <v>3</v>
      </c>
      <c r="G18" s="1">
        <v>866</v>
      </c>
    </row>
    <row r="19" spans="1:7" ht="23.25" customHeight="1">
      <c r="A19" s="1">
        <v>15</v>
      </c>
      <c r="B19" s="1" t="s">
        <v>666</v>
      </c>
      <c r="C19" s="1" t="s">
        <v>368</v>
      </c>
      <c r="D19" s="1" t="s">
        <v>37</v>
      </c>
      <c r="E19" s="1">
        <v>6</v>
      </c>
      <c r="F19" s="1">
        <v>3</v>
      </c>
      <c r="G19" s="1">
        <v>815</v>
      </c>
    </row>
    <row r="20" spans="1:7" ht="23.25" customHeight="1">
      <c r="A20" s="1">
        <v>16</v>
      </c>
      <c r="B20" s="1" t="s">
        <v>667</v>
      </c>
      <c r="C20" s="1" t="s">
        <v>606</v>
      </c>
      <c r="D20" s="1" t="s">
        <v>607</v>
      </c>
      <c r="E20" s="1">
        <v>6</v>
      </c>
      <c r="F20" s="1">
        <v>3</v>
      </c>
      <c r="G20" s="1">
        <v>723</v>
      </c>
    </row>
    <row r="21" spans="1:7" ht="23.25" customHeight="1">
      <c r="A21" s="1">
        <v>17</v>
      </c>
      <c r="B21" s="1" t="s">
        <v>668</v>
      </c>
      <c r="C21" s="1" t="s">
        <v>368</v>
      </c>
      <c r="D21" s="1" t="s">
        <v>37</v>
      </c>
      <c r="E21" s="1">
        <v>6</v>
      </c>
      <c r="F21" s="1">
        <v>3</v>
      </c>
      <c r="G21" s="1">
        <v>661</v>
      </c>
    </row>
    <row r="22" spans="1:7" ht="23.25" customHeight="1">
      <c r="A22" s="1">
        <v>18</v>
      </c>
      <c r="B22" s="1" t="s">
        <v>669</v>
      </c>
      <c r="C22" s="1" t="s">
        <v>609</v>
      </c>
      <c r="D22" s="1" t="s">
        <v>607</v>
      </c>
      <c r="E22" s="1">
        <v>6</v>
      </c>
      <c r="F22" s="1">
        <v>3</v>
      </c>
      <c r="G22" s="1">
        <v>656</v>
      </c>
    </row>
    <row r="23" spans="1:7" ht="23.25" customHeight="1">
      <c r="A23" s="1">
        <v>19</v>
      </c>
      <c r="B23" s="1" t="s">
        <v>670</v>
      </c>
      <c r="C23" s="1" t="s">
        <v>605</v>
      </c>
      <c r="D23" s="1" t="s">
        <v>41</v>
      </c>
      <c r="E23" s="1">
        <v>6</v>
      </c>
      <c r="F23" s="1">
        <v>3</v>
      </c>
      <c r="G23" s="1">
        <v>513</v>
      </c>
    </row>
    <row r="24" spans="1:7" ht="23.25" customHeight="1">
      <c r="A24" s="1">
        <v>20</v>
      </c>
      <c r="B24" s="1" t="s">
        <v>671</v>
      </c>
      <c r="C24" s="1" t="s">
        <v>672</v>
      </c>
      <c r="D24" s="1" t="s">
        <v>673</v>
      </c>
      <c r="E24" s="1">
        <v>6</v>
      </c>
      <c r="F24" s="1">
        <v>3</v>
      </c>
      <c r="G24" s="1">
        <v>496</v>
      </c>
    </row>
    <row r="25" spans="1:7" ht="23.25" customHeight="1">
      <c r="A25" s="1">
        <v>21</v>
      </c>
      <c r="B25" s="1" t="s">
        <v>674</v>
      </c>
      <c r="C25" s="1" t="s">
        <v>663</v>
      </c>
      <c r="D25" s="1" t="s">
        <v>41</v>
      </c>
      <c r="E25" s="1">
        <v>6</v>
      </c>
      <c r="F25" s="1">
        <v>3</v>
      </c>
      <c r="G25" s="1">
        <v>466</v>
      </c>
    </row>
    <row r="26" spans="1:7" ht="23.25" customHeight="1">
      <c r="A26" s="1">
        <v>22</v>
      </c>
      <c r="B26" s="1" t="s">
        <v>681</v>
      </c>
      <c r="C26" s="1" t="s">
        <v>229</v>
      </c>
      <c r="D26" s="1" t="s">
        <v>44</v>
      </c>
      <c r="E26" s="1">
        <v>6</v>
      </c>
      <c r="F26" s="1">
        <v>3</v>
      </c>
      <c r="G26" s="1">
        <v>286</v>
      </c>
    </row>
    <row r="27" spans="1:7" ht="23.25" customHeight="1">
      <c r="A27" s="1">
        <v>23</v>
      </c>
      <c r="B27" s="1" t="s">
        <v>675</v>
      </c>
      <c r="C27" s="1" t="s">
        <v>368</v>
      </c>
      <c r="D27" s="1" t="s">
        <v>37</v>
      </c>
      <c r="E27" s="1">
        <v>6</v>
      </c>
      <c r="F27" s="1">
        <v>3</v>
      </c>
      <c r="G27" s="1">
        <v>277</v>
      </c>
    </row>
    <row r="28" spans="1:7" ht="23.25" customHeight="1">
      <c r="A28" s="1">
        <v>24</v>
      </c>
      <c r="B28" s="1" t="s">
        <v>676</v>
      </c>
      <c r="C28" s="1" t="s">
        <v>677</v>
      </c>
      <c r="D28" s="1" t="s">
        <v>41</v>
      </c>
      <c r="E28" s="1">
        <v>6</v>
      </c>
      <c r="F28" s="1">
        <v>3</v>
      </c>
      <c r="G28" s="1">
        <v>265</v>
      </c>
    </row>
    <row r="29" spans="1:7" ht="23.25" customHeight="1">
      <c r="A29" s="1">
        <v>25</v>
      </c>
      <c r="B29" s="1" t="s">
        <v>678</v>
      </c>
      <c r="C29" s="1" t="s">
        <v>605</v>
      </c>
      <c r="D29" s="1" t="s">
        <v>41</v>
      </c>
      <c r="E29" s="1">
        <v>6</v>
      </c>
      <c r="F29" s="1">
        <v>3</v>
      </c>
      <c r="G29" s="1">
        <v>244</v>
      </c>
    </row>
    <row r="30" spans="1:7" ht="23.25" customHeight="1">
      <c r="A30" s="1">
        <v>26</v>
      </c>
      <c r="B30" s="1" t="s">
        <v>679</v>
      </c>
      <c r="C30" s="1" t="s">
        <v>617</v>
      </c>
      <c r="D30" s="1" t="s">
        <v>618</v>
      </c>
      <c r="E30" s="1">
        <v>6</v>
      </c>
      <c r="F30" s="1">
        <v>3</v>
      </c>
      <c r="G30" s="1">
        <v>-30</v>
      </c>
    </row>
    <row r="31" spans="1:7" ht="23.25" customHeight="1">
      <c r="A31" s="1">
        <v>27</v>
      </c>
      <c r="B31" s="1" t="s">
        <v>680</v>
      </c>
      <c r="C31" s="1" t="s">
        <v>130</v>
      </c>
      <c r="D31" s="1" t="s">
        <v>72</v>
      </c>
      <c r="E31" s="1">
        <v>6</v>
      </c>
      <c r="F31" s="1">
        <v>3</v>
      </c>
      <c r="G31" s="1">
        <v>-143</v>
      </c>
    </row>
    <row r="32" spans="1:7" ht="23.25" customHeight="1">
      <c r="A32" s="1">
        <v>28</v>
      </c>
      <c r="B32" s="1" t="s">
        <v>682</v>
      </c>
      <c r="C32" s="1" t="s">
        <v>606</v>
      </c>
      <c r="D32" s="1" t="s">
        <v>607</v>
      </c>
      <c r="E32" s="1">
        <v>5</v>
      </c>
      <c r="F32" s="1">
        <v>4</v>
      </c>
      <c r="G32" s="1">
        <v>798</v>
      </c>
    </row>
    <row r="33" spans="1:7" ht="23.25" customHeight="1">
      <c r="A33" s="1">
        <v>29</v>
      </c>
      <c r="B33" s="1" t="s">
        <v>683</v>
      </c>
      <c r="C33" s="1" t="s">
        <v>606</v>
      </c>
      <c r="D33" s="1" t="s">
        <v>607</v>
      </c>
      <c r="E33" s="1">
        <v>5</v>
      </c>
      <c r="F33" s="1">
        <v>4</v>
      </c>
      <c r="G33" s="1">
        <v>716</v>
      </c>
    </row>
    <row r="34" spans="1:7" ht="23.25" customHeight="1">
      <c r="A34" s="1">
        <v>30</v>
      </c>
      <c r="B34" s="1" t="s">
        <v>684</v>
      </c>
      <c r="C34" s="1" t="s">
        <v>605</v>
      </c>
      <c r="D34" s="1" t="s">
        <v>41</v>
      </c>
      <c r="E34" s="1">
        <v>5</v>
      </c>
      <c r="F34" s="1">
        <v>4</v>
      </c>
      <c r="G34" s="1">
        <v>513</v>
      </c>
    </row>
    <row r="35" spans="1:7" ht="23.25" customHeight="1">
      <c r="A35" s="1">
        <v>31</v>
      </c>
      <c r="B35" s="1" t="s">
        <v>685</v>
      </c>
      <c r="C35" s="1" t="s">
        <v>235</v>
      </c>
      <c r="D35" s="1" t="s">
        <v>66</v>
      </c>
      <c r="E35" s="1">
        <v>5</v>
      </c>
      <c r="F35" s="1">
        <v>4</v>
      </c>
      <c r="G35" s="1">
        <v>510</v>
      </c>
    </row>
    <row r="36" spans="1:7" ht="23.25" customHeight="1">
      <c r="A36" s="1">
        <v>32</v>
      </c>
      <c r="B36" s="1" t="s">
        <v>686</v>
      </c>
      <c r="C36" s="1" t="s">
        <v>604</v>
      </c>
      <c r="D36" s="1" t="s">
        <v>41</v>
      </c>
      <c r="E36" s="1">
        <v>5</v>
      </c>
      <c r="F36" s="1">
        <v>4</v>
      </c>
      <c r="G36" s="1">
        <v>471</v>
      </c>
    </row>
    <row r="37" spans="1:7" ht="23.25" customHeight="1">
      <c r="A37" s="1">
        <v>33</v>
      </c>
      <c r="B37" s="1" t="s">
        <v>687</v>
      </c>
      <c r="C37" s="1" t="s">
        <v>606</v>
      </c>
      <c r="D37" s="1" t="s">
        <v>607</v>
      </c>
      <c r="E37" s="1">
        <v>5</v>
      </c>
      <c r="F37" s="1">
        <v>4</v>
      </c>
      <c r="G37" s="1">
        <v>468</v>
      </c>
    </row>
    <row r="38" spans="1:7" ht="23.25" customHeight="1">
      <c r="A38" s="1">
        <v>34</v>
      </c>
      <c r="B38" s="1" t="s">
        <v>688</v>
      </c>
      <c r="C38" s="1" t="s">
        <v>247</v>
      </c>
      <c r="D38" s="1" t="s">
        <v>72</v>
      </c>
      <c r="E38" s="1">
        <v>5</v>
      </c>
      <c r="F38" s="1">
        <v>4</v>
      </c>
      <c r="G38" s="1">
        <v>426</v>
      </c>
    </row>
    <row r="39" spans="1:7" ht="23.25" customHeight="1">
      <c r="A39" s="1">
        <v>35</v>
      </c>
      <c r="B39" s="1" t="s">
        <v>689</v>
      </c>
      <c r="C39" s="1" t="s">
        <v>604</v>
      </c>
      <c r="D39" s="1" t="s">
        <v>41</v>
      </c>
      <c r="E39" s="1">
        <v>5</v>
      </c>
      <c r="F39" s="1">
        <v>4</v>
      </c>
      <c r="G39" s="1">
        <v>330</v>
      </c>
    </row>
    <row r="40" spans="1:7" ht="23.25" customHeight="1">
      <c r="A40" s="1">
        <v>36</v>
      </c>
      <c r="B40" s="1" t="s">
        <v>690</v>
      </c>
      <c r="C40" s="1" t="s">
        <v>91</v>
      </c>
      <c r="D40" s="1" t="s">
        <v>41</v>
      </c>
      <c r="E40" s="1">
        <v>5</v>
      </c>
      <c r="F40" s="1">
        <v>4</v>
      </c>
      <c r="G40" s="1">
        <v>303</v>
      </c>
    </row>
    <row r="41" spans="1:7" ht="23.25" customHeight="1">
      <c r="A41" s="1">
        <v>37</v>
      </c>
      <c r="B41" s="1" t="s">
        <v>691</v>
      </c>
      <c r="C41" s="1" t="s">
        <v>229</v>
      </c>
      <c r="D41" s="1" t="s">
        <v>44</v>
      </c>
      <c r="E41" s="1">
        <v>5</v>
      </c>
      <c r="F41" s="1">
        <v>4</v>
      </c>
      <c r="G41" s="1">
        <v>288</v>
      </c>
    </row>
    <row r="42" spans="1:7" ht="23.25" customHeight="1">
      <c r="A42" s="1">
        <v>38</v>
      </c>
      <c r="B42" s="1" t="s">
        <v>692</v>
      </c>
      <c r="C42" s="1" t="s">
        <v>238</v>
      </c>
      <c r="D42" s="1" t="s">
        <v>41</v>
      </c>
      <c r="E42" s="1">
        <v>5</v>
      </c>
      <c r="F42" s="1">
        <v>4</v>
      </c>
      <c r="G42" s="1">
        <v>246</v>
      </c>
    </row>
    <row r="43" spans="1:7" ht="23.25" customHeight="1">
      <c r="A43" s="1">
        <v>39</v>
      </c>
      <c r="B43" s="1" t="s">
        <v>693</v>
      </c>
      <c r="C43" s="1" t="s">
        <v>368</v>
      </c>
      <c r="D43" s="1" t="s">
        <v>37</v>
      </c>
      <c r="E43" s="1">
        <v>5</v>
      </c>
      <c r="F43" s="1">
        <v>4</v>
      </c>
      <c r="G43" s="1">
        <v>178</v>
      </c>
    </row>
    <row r="44" spans="1:7" ht="23.25" customHeight="1">
      <c r="A44" s="1">
        <v>40</v>
      </c>
      <c r="B44" s="1" t="s">
        <v>694</v>
      </c>
      <c r="C44" s="1" t="s">
        <v>606</v>
      </c>
      <c r="D44" s="1" t="s">
        <v>607</v>
      </c>
      <c r="E44" s="1">
        <v>5</v>
      </c>
      <c r="F44" s="1">
        <v>4</v>
      </c>
      <c r="G44" s="1">
        <v>164</v>
      </c>
    </row>
    <row r="45" spans="1:7" ht="23.25" customHeight="1">
      <c r="A45" s="1">
        <v>41</v>
      </c>
      <c r="B45" s="1" t="s">
        <v>695</v>
      </c>
      <c r="C45" s="1" t="s">
        <v>308</v>
      </c>
      <c r="D45" s="1" t="s">
        <v>41</v>
      </c>
      <c r="E45" s="1">
        <v>5</v>
      </c>
      <c r="F45" s="1">
        <v>4</v>
      </c>
      <c r="G45" s="1">
        <v>98</v>
      </c>
    </row>
    <row r="46" spans="1:7" ht="23.25" customHeight="1">
      <c r="A46" s="1">
        <v>42</v>
      </c>
      <c r="B46" s="1" t="s">
        <v>696</v>
      </c>
      <c r="C46" s="1" t="s">
        <v>130</v>
      </c>
      <c r="D46" s="1" t="s">
        <v>72</v>
      </c>
      <c r="E46" s="1">
        <v>5</v>
      </c>
      <c r="F46" s="1">
        <v>4</v>
      </c>
      <c r="G46" s="1">
        <v>96</v>
      </c>
    </row>
    <row r="47" spans="1:7" ht="23.25" customHeight="1">
      <c r="A47" s="1">
        <v>43</v>
      </c>
      <c r="B47" s="1" t="s">
        <v>697</v>
      </c>
      <c r="C47" s="1" t="s">
        <v>390</v>
      </c>
      <c r="D47" s="1" t="s">
        <v>37</v>
      </c>
      <c r="E47" s="1">
        <v>5</v>
      </c>
      <c r="F47" s="1">
        <v>4</v>
      </c>
      <c r="G47" s="1">
        <v>-17</v>
      </c>
    </row>
    <row r="48" spans="1:7" ht="23.25" customHeight="1">
      <c r="A48" s="1">
        <v>44</v>
      </c>
      <c r="B48" s="1" t="s">
        <v>698</v>
      </c>
      <c r="C48" s="1" t="s">
        <v>130</v>
      </c>
      <c r="D48" s="1" t="s">
        <v>72</v>
      </c>
      <c r="E48" s="1">
        <v>5</v>
      </c>
      <c r="F48" s="1">
        <v>4</v>
      </c>
      <c r="G48" s="1">
        <v>-22</v>
      </c>
    </row>
    <row r="49" spans="1:7" ht="23.25" customHeight="1">
      <c r="A49" s="1">
        <v>45</v>
      </c>
      <c r="B49" s="1" t="s">
        <v>699</v>
      </c>
      <c r="C49" s="1" t="s">
        <v>244</v>
      </c>
      <c r="D49" s="1" t="s">
        <v>37</v>
      </c>
      <c r="E49" s="1">
        <v>5</v>
      </c>
      <c r="F49" s="1">
        <v>4</v>
      </c>
      <c r="G49" s="1">
        <v>-92</v>
      </c>
    </row>
    <row r="50" spans="1:7" ht="23.25" customHeight="1">
      <c r="A50" s="1">
        <v>46</v>
      </c>
      <c r="B50" s="1" t="s">
        <v>700</v>
      </c>
      <c r="C50" s="1" t="s">
        <v>611</v>
      </c>
      <c r="D50" s="1" t="s">
        <v>612</v>
      </c>
      <c r="E50" s="1">
        <v>5</v>
      </c>
      <c r="F50" s="1">
        <v>4</v>
      </c>
      <c r="G50" s="1">
        <v>-153</v>
      </c>
    </row>
    <row r="51" spans="1:7" ht="23.25" customHeight="1">
      <c r="A51" s="1">
        <v>47</v>
      </c>
      <c r="B51" s="1" t="s">
        <v>701</v>
      </c>
      <c r="C51" s="1" t="s">
        <v>603</v>
      </c>
      <c r="D51" s="1" t="s">
        <v>41</v>
      </c>
      <c r="E51" s="1">
        <v>5</v>
      </c>
      <c r="F51" s="1">
        <v>4</v>
      </c>
      <c r="G51" s="1">
        <v>-261</v>
      </c>
    </row>
    <row r="52" spans="1:7" ht="23.25" customHeight="1">
      <c r="A52" s="1">
        <v>48</v>
      </c>
      <c r="B52" s="1" t="s">
        <v>702</v>
      </c>
      <c r="C52" s="1" t="s">
        <v>617</v>
      </c>
      <c r="D52" s="1" t="s">
        <v>618</v>
      </c>
      <c r="E52" s="1">
        <v>5</v>
      </c>
      <c r="F52" s="1">
        <v>4</v>
      </c>
      <c r="G52" s="1">
        <v>-381</v>
      </c>
    </row>
    <row r="53" spans="1:7" ht="23.25" customHeight="1">
      <c r="A53" s="1">
        <v>49</v>
      </c>
      <c r="B53" s="1" t="s">
        <v>703</v>
      </c>
      <c r="C53" s="1" t="s">
        <v>610</v>
      </c>
      <c r="D53" s="1" t="s">
        <v>37</v>
      </c>
      <c r="E53" s="1">
        <v>4.5</v>
      </c>
      <c r="F53" s="1">
        <v>4.5</v>
      </c>
      <c r="G53" s="1">
        <v>349</v>
      </c>
    </row>
    <row r="54" spans="1:7" ht="23.25" customHeight="1">
      <c r="A54" s="1">
        <v>50</v>
      </c>
      <c r="B54" s="1" t="s">
        <v>704</v>
      </c>
      <c r="C54" s="1" t="s">
        <v>36</v>
      </c>
      <c r="D54" s="1" t="s">
        <v>37</v>
      </c>
      <c r="E54" s="1">
        <v>4.5</v>
      </c>
      <c r="F54" s="1">
        <v>4.5</v>
      </c>
      <c r="G54" s="1">
        <v>267</v>
      </c>
    </row>
    <row r="55" spans="1:7" ht="23.25" customHeight="1">
      <c r="A55" s="1">
        <v>51</v>
      </c>
      <c r="B55" s="1" t="s">
        <v>705</v>
      </c>
      <c r="C55" s="1" t="s">
        <v>368</v>
      </c>
      <c r="D55" s="1" t="s">
        <v>37</v>
      </c>
      <c r="E55" s="1">
        <v>4.5</v>
      </c>
      <c r="F55" s="1">
        <v>4.5</v>
      </c>
      <c r="G55" s="1">
        <v>167</v>
      </c>
    </row>
    <row r="56" spans="1:7" ht="23.25" customHeight="1">
      <c r="A56" s="1">
        <v>52</v>
      </c>
      <c r="B56" s="1" t="s">
        <v>706</v>
      </c>
      <c r="C56" s="1" t="s">
        <v>610</v>
      </c>
      <c r="D56" s="1" t="s">
        <v>37</v>
      </c>
      <c r="E56" s="1">
        <v>4</v>
      </c>
      <c r="F56" s="1">
        <v>5</v>
      </c>
      <c r="G56" s="1">
        <v>386</v>
      </c>
    </row>
    <row r="57" spans="1:7" ht="23.25" customHeight="1">
      <c r="A57" s="1">
        <v>53</v>
      </c>
      <c r="B57" s="1" t="s">
        <v>707</v>
      </c>
      <c r="C57" s="1" t="s">
        <v>390</v>
      </c>
      <c r="D57" s="1" t="s">
        <v>37</v>
      </c>
      <c r="E57" s="1">
        <v>4</v>
      </c>
      <c r="F57" s="1">
        <v>5</v>
      </c>
      <c r="G57" s="1">
        <v>245</v>
      </c>
    </row>
    <row r="58" spans="1:7" ht="23.25" customHeight="1">
      <c r="A58" s="1">
        <v>54</v>
      </c>
      <c r="B58" s="1" t="s">
        <v>708</v>
      </c>
      <c r="C58" s="1" t="s">
        <v>238</v>
      </c>
      <c r="D58" s="1" t="s">
        <v>41</v>
      </c>
      <c r="E58" s="1">
        <v>4</v>
      </c>
      <c r="F58" s="1">
        <v>5</v>
      </c>
      <c r="G58" s="1">
        <v>101</v>
      </c>
    </row>
    <row r="59" spans="1:7" ht="23.25" customHeight="1">
      <c r="A59" s="1">
        <v>55</v>
      </c>
      <c r="B59" s="1" t="s">
        <v>709</v>
      </c>
      <c r="C59" s="1" t="s">
        <v>235</v>
      </c>
      <c r="D59" s="1" t="s">
        <v>66</v>
      </c>
      <c r="E59" s="1">
        <v>4</v>
      </c>
      <c r="F59" s="1">
        <v>5</v>
      </c>
      <c r="G59" s="1">
        <v>80</v>
      </c>
    </row>
    <row r="60" spans="1:7" ht="23.25" customHeight="1">
      <c r="A60" s="1">
        <v>56</v>
      </c>
      <c r="B60" s="1" t="s">
        <v>710</v>
      </c>
      <c r="C60" s="1" t="s">
        <v>390</v>
      </c>
      <c r="D60" s="1" t="s">
        <v>37</v>
      </c>
      <c r="E60" s="1">
        <v>4</v>
      </c>
      <c r="F60" s="1">
        <v>5</v>
      </c>
      <c r="G60" s="1">
        <v>55</v>
      </c>
    </row>
    <row r="61" spans="1:7" ht="23.25" customHeight="1">
      <c r="A61" s="1">
        <v>57</v>
      </c>
      <c r="B61" s="1" t="s">
        <v>711</v>
      </c>
      <c r="C61" s="1" t="s">
        <v>390</v>
      </c>
      <c r="D61" s="1" t="s">
        <v>37</v>
      </c>
      <c r="E61" s="1">
        <v>4</v>
      </c>
      <c r="F61" s="1">
        <v>5</v>
      </c>
      <c r="G61" s="1">
        <v>34</v>
      </c>
    </row>
    <row r="62" spans="1:7" ht="23.25" customHeight="1">
      <c r="A62" s="1">
        <v>58</v>
      </c>
      <c r="B62" s="1" t="s">
        <v>712</v>
      </c>
      <c r="C62" s="1" t="s">
        <v>611</v>
      </c>
      <c r="D62" s="1" t="s">
        <v>612</v>
      </c>
      <c r="E62" s="1">
        <v>4</v>
      </c>
      <c r="F62" s="1">
        <v>5</v>
      </c>
      <c r="G62" s="1">
        <v>-25</v>
      </c>
    </row>
    <row r="63" spans="1:7" ht="23.25" customHeight="1">
      <c r="A63" s="1">
        <v>59</v>
      </c>
      <c r="B63" s="1" t="s">
        <v>713</v>
      </c>
      <c r="C63" s="1" t="s">
        <v>672</v>
      </c>
      <c r="D63" s="1" t="s">
        <v>673</v>
      </c>
      <c r="E63" s="1">
        <v>4</v>
      </c>
      <c r="F63" s="1">
        <v>5</v>
      </c>
      <c r="G63" s="1">
        <v>-97</v>
      </c>
    </row>
    <row r="64" spans="1:7" ht="23.25" customHeight="1">
      <c r="A64" s="1">
        <v>60</v>
      </c>
      <c r="B64" s="1" t="s">
        <v>714</v>
      </c>
      <c r="C64" s="1" t="s">
        <v>368</v>
      </c>
      <c r="D64" s="1" t="s">
        <v>37</v>
      </c>
      <c r="E64" s="1">
        <v>4</v>
      </c>
      <c r="F64" s="1">
        <v>5</v>
      </c>
      <c r="G64" s="1">
        <v>-172</v>
      </c>
    </row>
    <row r="65" spans="1:7" ht="23.25" customHeight="1">
      <c r="A65" s="1">
        <v>61</v>
      </c>
      <c r="B65" s="1" t="s">
        <v>715</v>
      </c>
      <c r="C65" s="1" t="s">
        <v>368</v>
      </c>
      <c r="D65" s="1" t="s">
        <v>37</v>
      </c>
      <c r="E65" s="1">
        <v>4</v>
      </c>
      <c r="F65" s="1">
        <v>5</v>
      </c>
      <c r="G65" s="1">
        <v>-196</v>
      </c>
    </row>
    <row r="66" spans="1:7" ht="23.25" customHeight="1">
      <c r="A66" s="1">
        <v>62</v>
      </c>
      <c r="B66" s="1" t="s">
        <v>716</v>
      </c>
      <c r="C66" s="1" t="s">
        <v>451</v>
      </c>
      <c r="D66" s="1" t="s">
        <v>452</v>
      </c>
      <c r="E66" s="1">
        <v>4</v>
      </c>
      <c r="F66" s="1">
        <v>5</v>
      </c>
      <c r="G66" s="1">
        <v>-211</v>
      </c>
    </row>
    <row r="67" spans="1:7" ht="23.25" customHeight="1">
      <c r="A67" s="1">
        <v>63</v>
      </c>
      <c r="B67" s="1" t="s">
        <v>717</v>
      </c>
      <c r="C67" s="1" t="s">
        <v>130</v>
      </c>
      <c r="D67" s="1" t="s">
        <v>72</v>
      </c>
      <c r="E67" s="1">
        <v>4</v>
      </c>
      <c r="F67" s="1">
        <v>5</v>
      </c>
      <c r="G67" s="1">
        <v>-262</v>
      </c>
    </row>
    <row r="68" spans="1:7" ht="23.25" customHeight="1">
      <c r="A68" s="1">
        <v>64</v>
      </c>
      <c r="B68" s="1" t="s">
        <v>718</v>
      </c>
      <c r="C68" s="1" t="s">
        <v>719</v>
      </c>
      <c r="D68" s="1" t="s">
        <v>720</v>
      </c>
      <c r="E68" s="1">
        <v>4</v>
      </c>
      <c r="F68" s="1">
        <v>5</v>
      </c>
      <c r="G68" s="1">
        <v>-342</v>
      </c>
    </row>
    <row r="69" spans="1:7" ht="23.25" customHeight="1">
      <c r="A69" s="1">
        <v>65</v>
      </c>
      <c r="B69" s="1" t="s">
        <v>721</v>
      </c>
      <c r="C69" s="1" t="s">
        <v>451</v>
      </c>
      <c r="D69" s="1" t="s">
        <v>452</v>
      </c>
      <c r="E69" s="1">
        <v>4</v>
      </c>
      <c r="F69" s="1">
        <v>5</v>
      </c>
      <c r="G69" s="1">
        <v>-425</v>
      </c>
    </row>
    <row r="70" spans="1:7" ht="23.25" customHeight="1">
      <c r="A70" s="1">
        <v>66</v>
      </c>
      <c r="B70" s="1" t="s">
        <v>722</v>
      </c>
      <c r="C70" s="1" t="s">
        <v>604</v>
      </c>
      <c r="D70" s="1" t="s">
        <v>41</v>
      </c>
      <c r="E70" s="1">
        <v>4</v>
      </c>
      <c r="F70" s="1">
        <v>5</v>
      </c>
      <c r="G70" s="1">
        <v>-433</v>
      </c>
    </row>
    <row r="71" spans="1:7" ht="23.25" customHeight="1">
      <c r="A71" s="1">
        <v>67</v>
      </c>
      <c r="B71" s="1" t="s">
        <v>723</v>
      </c>
      <c r="C71" s="1" t="s">
        <v>390</v>
      </c>
      <c r="D71" s="1" t="s">
        <v>37</v>
      </c>
      <c r="E71" s="1">
        <v>4</v>
      </c>
      <c r="F71" s="1">
        <v>5</v>
      </c>
      <c r="G71" s="1">
        <v>-433</v>
      </c>
    </row>
    <row r="72" spans="1:7" ht="23.25" customHeight="1">
      <c r="A72" s="1">
        <v>68</v>
      </c>
      <c r="B72" s="1" t="s">
        <v>724</v>
      </c>
      <c r="C72" s="1" t="s">
        <v>324</v>
      </c>
      <c r="D72" s="1" t="s">
        <v>72</v>
      </c>
      <c r="E72" s="1">
        <v>4</v>
      </c>
      <c r="F72" s="1">
        <v>5</v>
      </c>
      <c r="G72" s="1">
        <v>-440</v>
      </c>
    </row>
    <row r="73" spans="1:7" ht="23.25" customHeight="1">
      <c r="A73" s="1">
        <v>69</v>
      </c>
      <c r="B73" s="1" t="s">
        <v>725</v>
      </c>
      <c r="C73" s="1" t="s">
        <v>610</v>
      </c>
      <c r="D73" s="1" t="s">
        <v>37</v>
      </c>
      <c r="E73" s="1">
        <v>4</v>
      </c>
      <c r="F73" s="1">
        <v>5</v>
      </c>
      <c r="G73" s="1">
        <v>-489</v>
      </c>
    </row>
    <row r="74" spans="1:7" ht="23.25" customHeight="1">
      <c r="A74" s="1">
        <v>70</v>
      </c>
      <c r="B74" s="1" t="s">
        <v>726</v>
      </c>
      <c r="C74" s="1" t="s">
        <v>324</v>
      </c>
      <c r="D74" s="1" t="s">
        <v>72</v>
      </c>
      <c r="E74" s="1">
        <v>4</v>
      </c>
      <c r="F74" s="1">
        <v>5</v>
      </c>
      <c r="G74" s="1">
        <v>-667</v>
      </c>
    </row>
    <row r="75" spans="1:7" ht="23.25" customHeight="1">
      <c r="A75" s="1">
        <v>71</v>
      </c>
      <c r="B75" s="1" t="s">
        <v>727</v>
      </c>
      <c r="C75" s="1" t="s">
        <v>241</v>
      </c>
      <c r="D75" s="1" t="s">
        <v>72</v>
      </c>
      <c r="E75" s="1">
        <v>3</v>
      </c>
      <c r="F75" s="1">
        <v>6</v>
      </c>
      <c r="G75" s="1">
        <v>-92</v>
      </c>
    </row>
    <row r="76" spans="1:7" ht="23.25" customHeight="1">
      <c r="A76" s="1">
        <v>72</v>
      </c>
      <c r="B76" s="1" t="s">
        <v>728</v>
      </c>
      <c r="C76" s="1" t="s">
        <v>130</v>
      </c>
      <c r="D76" s="1" t="s">
        <v>72</v>
      </c>
      <c r="E76" s="1">
        <v>3</v>
      </c>
      <c r="F76" s="1">
        <v>6</v>
      </c>
      <c r="G76" s="1">
        <v>-278</v>
      </c>
    </row>
    <row r="77" spans="1:7" ht="23.25" customHeight="1">
      <c r="A77" s="1">
        <v>73</v>
      </c>
      <c r="B77" s="1" t="s">
        <v>729</v>
      </c>
      <c r="C77" s="1" t="s">
        <v>451</v>
      </c>
      <c r="D77" s="1" t="s">
        <v>452</v>
      </c>
      <c r="E77" s="1">
        <v>3</v>
      </c>
      <c r="F77" s="1">
        <v>6</v>
      </c>
      <c r="G77" s="1">
        <v>-336</v>
      </c>
    </row>
    <row r="78" spans="1:7" ht="23.25" customHeight="1">
      <c r="A78" s="1">
        <v>74</v>
      </c>
      <c r="B78" s="1" t="s">
        <v>730</v>
      </c>
      <c r="C78" s="1" t="s">
        <v>241</v>
      </c>
      <c r="D78" s="1" t="s">
        <v>72</v>
      </c>
      <c r="E78" s="1">
        <v>3</v>
      </c>
      <c r="F78" s="1">
        <v>6</v>
      </c>
      <c r="G78" s="1">
        <v>-372</v>
      </c>
    </row>
    <row r="79" spans="1:7" ht="23.25" customHeight="1">
      <c r="A79" s="1">
        <v>75</v>
      </c>
      <c r="B79" s="1" t="s">
        <v>731</v>
      </c>
      <c r="C79" s="1" t="s">
        <v>606</v>
      </c>
      <c r="D79" s="1" t="s">
        <v>607</v>
      </c>
      <c r="E79" s="1">
        <v>3</v>
      </c>
      <c r="F79" s="1">
        <v>6</v>
      </c>
      <c r="G79" s="1">
        <v>-409</v>
      </c>
    </row>
    <row r="80" spans="1:7" ht="23.25" customHeight="1">
      <c r="A80" s="1">
        <v>76</v>
      </c>
      <c r="B80" s="1" t="s">
        <v>732</v>
      </c>
      <c r="C80" s="1" t="s">
        <v>611</v>
      </c>
      <c r="D80" s="1" t="s">
        <v>612</v>
      </c>
      <c r="E80" s="1">
        <v>3</v>
      </c>
      <c r="F80" s="1">
        <v>6</v>
      </c>
      <c r="G80" s="1">
        <v>-481</v>
      </c>
    </row>
    <row r="81" spans="1:7" ht="23.25" customHeight="1">
      <c r="A81" s="1">
        <v>77</v>
      </c>
      <c r="B81" s="1" t="s">
        <v>733</v>
      </c>
      <c r="C81" s="1" t="s">
        <v>719</v>
      </c>
      <c r="D81" s="1" t="s">
        <v>720</v>
      </c>
      <c r="E81" s="1">
        <v>3</v>
      </c>
      <c r="F81" s="1">
        <v>6</v>
      </c>
      <c r="G81" s="1">
        <v>-632</v>
      </c>
    </row>
    <row r="82" spans="1:7" ht="23.25" customHeight="1">
      <c r="A82" s="1">
        <v>78</v>
      </c>
      <c r="B82" s="1" t="s">
        <v>734</v>
      </c>
      <c r="C82" s="1" t="s">
        <v>605</v>
      </c>
      <c r="D82" s="1" t="s">
        <v>41</v>
      </c>
      <c r="E82" s="1">
        <v>3</v>
      </c>
      <c r="F82" s="1">
        <v>6</v>
      </c>
      <c r="G82" s="1">
        <v>-650</v>
      </c>
    </row>
    <row r="83" spans="1:7" ht="23.25" customHeight="1">
      <c r="A83" s="1">
        <v>79</v>
      </c>
      <c r="B83" s="1" t="s">
        <v>735</v>
      </c>
      <c r="C83" s="1" t="s">
        <v>451</v>
      </c>
      <c r="D83" s="1" t="s">
        <v>452</v>
      </c>
      <c r="E83" s="1">
        <v>3</v>
      </c>
      <c r="F83" s="1">
        <v>6</v>
      </c>
      <c r="G83" s="1">
        <v>-723</v>
      </c>
    </row>
    <row r="84" spans="1:7" ht="23.25" customHeight="1">
      <c r="A84" s="1">
        <v>80</v>
      </c>
      <c r="B84" s="1" t="s">
        <v>736</v>
      </c>
      <c r="C84" s="1" t="s">
        <v>611</v>
      </c>
      <c r="D84" s="1" t="s">
        <v>612</v>
      </c>
      <c r="E84" s="1">
        <v>3</v>
      </c>
      <c r="F84" s="1">
        <v>6</v>
      </c>
      <c r="G84" s="1">
        <v>-886</v>
      </c>
    </row>
    <row r="85" spans="1:7" ht="23.25" customHeight="1">
      <c r="A85" s="1">
        <v>81</v>
      </c>
      <c r="B85" s="1" t="s">
        <v>737</v>
      </c>
      <c r="C85" s="1" t="s">
        <v>235</v>
      </c>
      <c r="D85" s="1" t="s">
        <v>66</v>
      </c>
      <c r="E85" s="1">
        <v>3</v>
      </c>
      <c r="F85" s="1">
        <v>6</v>
      </c>
      <c r="G85" s="1">
        <v>-1075</v>
      </c>
    </row>
    <row r="86" spans="1:7" ht="23.25" customHeight="1">
      <c r="A86" s="1">
        <v>82</v>
      </c>
      <c r="B86" s="1" t="s">
        <v>738</v>
      </c>
      <c r="C86" s="1" t="s">
        <v>324</v>
      </c>
      <c r="D86" s="1" t="s">
        <v>72</v>
      </c>
      <c r="E86" s="1">
        <v>3</v>
      </c>
      <c r="F86" s="1">
        <v>6</v>
      </c>
      <c r="G86" s="1">
        <v>-1175</v>
      </c>
    </row>
    <row r="87" spans="1:7" ht="23.25" customHeight="1">
      <c r="A87" s="1">
        <v>83</v>
      </c>
      <c r="B87" s="1" t="s">
        <v>739</v>
      </c>
      <c r="C87" s="1" t="s">
        <v>390</v>
      </c>
      <c r="D87" s="1" t="s">
        <v>37</v>
      </c>
      <c r="E87" s="1">
        <v>2</v>
      </c>
      <c r="F87" s="1">
        <v>7</v>
      </c>
      <c r="G87" s="1">
        <v>-675</v>
      </c>
    </row>
    <row r="88" spans="1:7" ht="23.25" customHeight="1">
      <c r="A88" s="1">
        <v>84</v>
      </c>
      <c r="B88" s="1" t="s">
        <v>740</v>
      </c>
      <c r="C88" s="1" t="s">
        <v>610</v>
      </c>
      <c r="D88" s="1" t="s">
        <v>37</v>
      </c>
      <c r="E88" s="1">
        <v>2</v>
      </c>
      <c r="F88" s="1">
        <v>7</v>
      </c>
      <c r="G88" s="1">
        <v>-1192</v>
      </c>
    </row>
    <row r="89" spans="1:7" ht="23.25" customHeight="1">
      <c r="A89" s="1">
        <v>85</v>
      </c>
      <c r="B89" s="1" t="s">
        <v>741</v>
      </c>
      <c r="C89" s="1" t="s">
        <v>451</v>
      </c>
      <c r="D89" s="1" t="s">
        <v>452</v>
      </c>
      <c r="E89" s="1">
        <v>2</v>
      </c>
      <c r="F89" s="1">
        <v>7</v>
      </c>
      <c r="G89" s="1">
        <v>-1305</v>
      </c>
    </row>
    <row r="90" spans="1:7" ht="23.25" customHeight="1">
      <c r="A90" s="1">
        <v>86</v>
      </c>
      <c r="B90" s="1" t="s">
        <v>742</v>
      </c>
      <c r="C90" s="1" t="s">
        <v>235</v>
      </c>
      <c r="D90" s="1" t="s">
        <v>66</v>
      </c>
      <c r="E90" s="1">
        <v>1</v>
      </c>
      <c r="F90" s="1">
        <v>8</v>
      </c>
      <c r="G90" s="1">
        <v>-720</v>
      </c>
    </row>
    <row r="91" spans="1:7" ht="23.25" customHeight="1"/>
    <row r="92" spans="1:7" ht="23.25" customHeight="1"/>
  </sheetData>
  <sortState ref="B5:I159">
    <sortCondition descending="1" ref="E5:E159"/>
    <sortCondition descending="1" ref="G5:G159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workbookViewId="0">
      <selection activeCell="D8" sqref="D8"/>
    </sheetView>
  </sheetViews>
  <sheetFormatPr defaultColWidth="9.140625" defaultRowHeight="15"/>
  <cols>
    <col min="1" max="1" width="9.140625" style="3"/>
    <col min="2" max="2" width="28.28515625" style="3" customWidth="1"/>
    <col min="3" max="3" width="28.7109375" style="3" customWidth="1"/>
    <col min="4" max="4" width="26.28515625" style="3" customWidth="1"/>
    <col min="5" max="5" width="17.5703125" style="3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28" t="s">
        <v>27</v>
      </c>
      <c r="B1" s="28"/>
      <c r="C1" s="28"/>
      <c r="D1" s="28"/>
      <c r="E1" s="28"/>
      <c r="F1" s="28"/>
      <c r="G1" s="28"/>
      <c r="H1" s="28"/>
    </row>
    <row r="2" spans="1:8" ht="34.5">
      <c r="A2" s="28" t="s">
        <v>28</v>
      </c>
      <c r="B2" s="28"/>
      <c r="C2" s="28"/>
      <c r="D2" s="28"/>
      <c r="E2" s="28"/>
      <c r="F2" s="28"/>
      <c r="G2" s="28"/>
      <c r="H2" s="28"/>
    </row>
    <row r="3" spans="1:8" ht="34.5">
      <c r="A3" s="29" t="s">
        <v>12</v>
      </c>
      <c r="B3" s="29"/>
      <c r="C3" s="29"/>
      <c r="D3" s="29"/>
      <c r="E3" s="29"/>
      <c r="F3" s="29"/>
      <c r="G3" s="29"/>
      <c r="H3" s="29"/>
    </row>
    <row r="4" spans="1:8" ht="26.25">
      <c r="A4" s="10" t="s">
        <v>0</v>
      </c>
      <c r="B4" s="10" t="s">
        <v>1</v>
      </c>
      <c r="C4" s="10" t="s">
        <v>1</v>
      </c>
      <c r="D4" s="10" t="s">
        <v>5</v>
      </c>
      <c r="E4" s="10" t="s">
        <v>6</v>
      </c>
      <c r="F4" s="10" t="s">
        <v>2</v>
      </c>
      <c r="G4" s="10" t="s">
        <v>3</v>
      </c>
      <c r="H4" s="10" t="s">
        <v>4</v>
      </c>
    </row>
    <row r="5" spans="1:8" ht="23.25" customHeight="1">
      <c r="A5" s="25">
        <v>1</v>
      </c>
      <c r="B5" s="38" t="s">
        <v>351</v>
      </c>
      <c r="C5" s="25" t="s">
        <v>352</v>
      </c>
      <c r="D5" s="38" t="s">
        <v>331</v>
      </c>
      <c r="E5" s="25" t="s">
        <v>225</v>
      </c>
      <c r="F5" s="36" t="s">
        <v>7</v>
      </c>
      <c r="G5" s="36"/>
      <c r="H5" s="36"/>
    </row>
    <row r="6" spans="1:8" ht="23.25" customHeight="1">
      <c r="A6" s="25">
        <v>2</v>
      </c>
      <c r="B6" s="25" t="s">
        <v>353</v>
      </c>
      <c r="C6" s="25" t="s">
        <v>354</v>
      </c>
      <c r="D6" s="25" t="s">
        <v>36</v>
      </c>
      <c r="E6" s="25" t="s">
        <v>37</v>
      </c>
      <c r="F6" s="36"/>
      <c r="G6" s="36"/>
      <c r="H6" s="36"/>
    </row>
    <row r="7" spans="1:8" ht="23.25" customHeight="1">
      <c r="A7" s="8">
        <v>3</v>
      </c>
      <c r="B7" s="8" t="s">
        <v>329</v>
      </c>
      <c r="C7" s="8" t="s">
        <v>330</v>
      </c>
      <c r="D7" s="8" t="s">
        <v>331</v>
      </c>
      <c r="E7" s="8" t="s">
        <v>225</v>
      </c>
      <c r="F7" s="5">
        <v>6</v>
      </c>
      <c r="G7" s="5">
        <f t="shared" ref="G7:G16" si="0">8-F7</f>
        <v>2</v>
      </c>
      <c r="H7" s="5">
        <v>567</v>
      </c>
    </row>
    <row r="8" spans="1:8" ht="23.25" customHeight="1">
      <c r="A8" s="8">
        <v>4</v>
      </c>
      <c r="B8" s="8" t="s">
        <v>332</v>
      </c>
      <c r="C8" s="8" t="s">
        <v>333</v>
      </c>
      <c r="D8" s="8" t="s">
        <v>36</v>
      </c>
      <c r="E8" s="8" t="s">
        <v>37</v>
      </c>
      <c r="F8" s="5">
        <v>5</v>
      </c>
      <c r="G8" s="5">
        <f t="shared" si="0"/>
        <v>3</v>
      </c>
      <c r="H8" s="5">
        <v>350</v>
      </c>
    </row>
    <row r="9" spans="1:8" ht="23.25" customHeight="1">
      <c r="A9" s="8">
        <v>5</v>
      </c>
      <c r="B9" s="8" t="s">
        <v>334</v>
      </c>
      <c r="C9" s="8" t="s">
        <v>335</v>
      </c>
      <c r="D9" s="8" t="s">
        <v>127</v>
      </c>
      <c r="E9" s="8" t="s">
        <v>41</v>
      </c>
      <c r="F9" s="5">
        <v>5</v>
      </c>
      <c r="G9" s="5">
        <f t="shared" si="0"/>
        <v>3</v>
      </c>
      <c r="H9" s="5">
        <v>64</v>
      </c>
    </row>
    <row r="10" spans="1:8" ht="23.25" customHeight="1">
      <c r="A10" s="8">
        <v>6</v>
      </c>
      <c r="B10" s="8" t="s">
        <v>336</v>
      </c>
      <c r="C10" s="8" t="s">
        <v>337</v>
      </c>
      <c r="D10" s="8" t="s">
        <v>338</v>
      </c>
      <c r="E10" s="8" t="s">
        <v>41</v>
      </c>
      <c r="F10" s="5">
        <v>5</v>
      </c>
      <c r="G10" s="5">
        <f t="shared" si="0"/>
        <v>3</v>
      </c>
      <c r="H10" s="5">
        <v>-7</v>
      </c>
    </row>
    <row r="11" spans="1:8" ht="23.25" customHeight="1">
      <c r="A11" s="8">
        <v>7</v>
      </c>
      <c r="B11" s="8" t="s">
        <v>339</v>
      </c>
      <c r="C11" s="8" t="s">
        <v>340</v>
      </c>
      <c r="D11" s="8" t="s">
        <v>63</v>
      </c>
      <c r="E11" s="8" t="s">
        <v>41</v>
      </c>
      <c r="F11" s="5">
        <v>4</v>
      </c>
      <c r="G11" s="5">
        <f t="shared" si="0"/>
        <v>4</v>
      </c>
      <c r="H11" s="5">
        <v>-30</v>
      </c>
    </row>
    <row r="12" spans="1:8" ht="23.25" customHeight="1">
      <c r="A12" s="8">
        <v>8</v>
      </c>
      <c r="B12" s="8" t="s">
        <v>341</v>
      </c>
      <c r="C12" s="8" t="s">
        <v>342</v>
      </c>
      <c r="D12" s="8" t="s">
        <v>338</v>
      </c>
      <c r="E12" s="8" t="s">
        <v>41</v>
      </c>
      <c r="F12" s="5">
        <v>4</v>
      </c>
      <c r="G12" s="5">
        <f t="shared" si="0"/>
        <v>4</v>
      </c>
      <c r="H12" s="5">
        <v>-104</v>
      </c>
    </row>
    <row r="13" spans="1:8" ht="23.25" customHeight="1">
      <c r="A13" s="8">
        <v>9</v>
      </c>
      <c r="B13" s="8" t="s">
        <v>343</v>
      </c>
      <c r="C13" s="8" t="s">
        <v>344</v>
      </c>
      <c r="D13" s="8" t="s">
        <v>338</v>
      </c>
      <c r="E13" s="8" t="s">
        <v>41</v>
      </c>
      <c r="F13" s="5">
        <v>4</v>
      </c>
      <c r="G13" s="5">
        <f t="shared" si="0"/>
        <v>4</v>
      </c>
      <c r="H13" s="5">
        <v>-203</v>
      </c>
    </row>
    <row r="14" spans="1:8" ht="23.25" customHeight="1">
      <c r="A14" s="8">
        <v>10</v>
      </c>
      <c r="B14" s="8" t="s">
        <v>345</v>
      </c>
      <c r="C14" s="8" t="s">
        <v>346</v>
      </c>
      <c r="D14" s="8" t="s">
        <v>63</v>
      </c>
      <c r="E14" s="8" t="s">
        <v>41</v>
      </c>
      <c r="F14" s="5">
        <v>3</v>
      </c>
      <c r="G14" s="5">
        <f t="shared" si="0"/>
        <v>5</v>
      </c>
      <c r="H14" s="5">
        <v>-68</v>
      </c>
    </row>
    <row r="15" spans="1:8" ht="23.25">
      <c r="A15" s="8">
        <v>11</v>
      </c>
      <c r="B15" s="8" t="s">
        <v>347</v>
      </c>
      <c r="C15" s="8" t="s">
        <v>348</v>
      </c>
      <c r="D15" s="8" t="s">
        <v>127</v>
      </c>
      <c r="E15" s="8" t="s">
        <v>41</v>
      </c>
      <c r="F15" s="5">
        <v>3</v>
      </c>
      <c r="G15" s="5">
        <f t="shared" si="0"/>
        <v>5</v>
      </c>
      <c r="H15" s="5">
        <v>-496</v>
      </c>
    </row>
    <row r="16" spans="1:8" ht="23.25">
      <c r="A16" s="8">
        <v>12</v>
      </c>
      <c r="B16" s="8" t="s">
        <v>349</v>
      </c>
      <c r="C16" s="8" t="s">
        <v>350</v>
      </c>
      <c r="D16" s="8" t="s">
        <v>63</v>
      </c>
      <c r="E16" s="8" t="s">
        <v>41</v>
      </c>
      <c r="F16" s="5">
        <v>2</v>
      </c>
      <c r="G16" s="5">
        <f t="shared" si="0"/>
        <v>6</v>
      </c>
      <c r="H16" s="5">
        <v>-393</v>
      </c>
    </row>
  </sheetData>
  <sortState ref="A5:J14">
    <sortCondition descending="1" ref="F5:F14"/>
    <sortCondition descending="1" ref="H5:H14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scale="82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workbookViewId="0">
      <selection activeCell="D10" sqref="D10"/>
    </sheetView>
  </sheetViews>
  <sheetFormatPr defaultColWidth="9.140625" defaultRowHeight="15"/>
  <cols>
    <col min="1" max="1" width="9.140625" style="3"/>
    <col min="2" max="2" width="31" style="3" bestFit="1" customWidth="1"/>
    <col min="3" max="3" width="29.42578125" style="3" bestFit="1" customWidth="1"/>
    <col min="4" max="4" width="43" style="3" bestFit="1" customWidth="1"/>
    <col min="5" max="5" width="14.5703125" style="3" bestFit="1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28" t="s">
        <v>27</v>
      </c>
      <c r="B1" s="28"/>
      <c r="C1" s="28"/>
      <c r="D1" s="28"/>
      <c r="E1" s="28"/>
      <c r="F1" s="28"/>
      <c r="G1" s="28"/>
      <c r="H1" s="28"/>
    </row>
    <row r="2" spans="1:8" ht="34.5">
      <c r="A2" s="28" t="s">
        <v>28</v>
      </c>
      <c r="B2" s="28"/>
      <c r="C2" s="28"/>
      <c r="D2" s="28"/>
      <c r="E2" s="28"/>
      <c r="F2" s="28"/>
      <c r="G2" s="28"/>
      <c r="H2" s="28"/>
    </row>
    <row r="3" spans="1:8" ht="34.5">
      <c r="A3" s="29" t="s">
        <v>13</v>
      </c>
      <c r="B3" s="29"/>
      <c r="C3" s="29"/>
      <c r="D3" s="29"/>
      <c r="E3" s="29"/>
      <c r="F3" s="29"/>
      <c r="G3" s="29"/>
      <c r="H3" s="29"/>
    </row>
    <row r="4" spans="1:8" ht="26.25">
      <c r="A4" s="10" t="s">
        <v>0</v>
      </c>
      <c r="B4" s="10" t="s">
        <v>1</v>
      </c>
      <c r="C4" s="10" t="s">
        <v>1</v>
      </c>
      <c r="D4" s="10" t="s">
        <v>5</v>
      </c>
      <c r="E4" s="10" t="s">
        <v>6</v>
      </c>
      <c r="F4" s="10" t="s">
        <v>2</v>
      </c>
      <c r="G4" s="10" t="s">
        <v>3</v>
      </c>
      <c r="H4" s="10" t="s">
        <v>4</v>
      </c>
    </row>
    <row r="5" spans="1:8" ht="23.25" customHeight="1">
      <c r="A5" s="25">
        <v>1</v>
      </c>
      <c r="B5" s="25" t="s">
        <v>416</v>
      </c>
      <c r="C5" s="25"/>
      <c r="D5" s="25" t="s">
        <v>417</v>
      </c>
      <c r="E5" s="25" t="s">
        <v>66</v>
      </c>
      <c r="F5" s="36" t="s">
        <v>7</v>
      </c>
      <c r="G5" s="36"/>
      <c r="H5" s="36"/>
    </row>
    <row r="6" spans="1:8" ht="23.25" customHeight="1">
      <c r="A6" s="25">
        <v>2</v>
      </c>
      <c r="B6" s="25" t="s">
        <v>418</v>
      </c>
      <c r="C6" s="25" t="s">
        <v>419</v>
      </c>
      <c r="D6" s="25" t="s">
        <v>390</v>
      </c>
      <c r="E6" s="25" t="s">
        <v>37</v>
      </c>
      <c r="F6" s="36"/>
      <c r="G6" s="36"/>
      <c r="H6" s="36"/>
    </row>
    <row r="7" spans="1:8" ht="23.25" customHeight="1">
      <c r="A7" s="8">
        <v>3</v>
      </c>
      <c r="B7" s="8" t="s">
        <v>355</v>
      </c>
      <c r="C7" s="8" t="s">
        <v>356</v>
      </c>
      <c r="D7" s="8" t="s">
        <v>36</v>
      </c>
      <c r="E7" s="16" t="s">
        <v>37</v>
      </c>
      <c r="F7" s="8">
        <v>7</v>
      </c>
      <c r="G7" s="8">
        <f t="shared" ref="G7:G21" si="0">9-F7</f>
        <v>2</v>
      </c>
      <c r="H7" s="8">
        <v>1193</v>
      </c>
    </row>
    <row r="8" spans="1:8" ht="23.25" customHeight="1">
      <c r="A8" s="8">
        <v>4</v>
      </c>
      <c r="B8" s="8" t="s">
        <v>357</v>
      </c>
      <c r="C8" s="8" t="s">
        <v>358</v>
      </c>
      <c r="D8" s="8" t="s">
        <v>324</v>
      </c>
      <c r="E8" s="16" t="s">
        <v>72</v>
      </c>
      <c r="F8" s="8">
        <v>6</v>
      </c>
      <c r="G8" s="8">
        <f t="shared" si="0"/>
        <v>3</v>
      </c>
      <c r="H8" s="8">
        <v>1045</v>
      </c>
    </row>
    <row r="9" spans="1:8" ht="23.25" customHeight="1">
      <c r="A9" s="8">
        <v>5</v>
      </c>
      <c r="B9" s="27" t="s">
        <v>359</v>
      </c>
      <c r="C9" s="27" t="s">
        <v>360</v>
      </c>
      <c r="D9" s="27" t="s">
        <v>324</v>
      </c>
      <c r="E9" s="8" t="s">
        <v>72</v>
      </c>
      <c r="F9" s="8">
        <v>6</v>
      </c>
      <c r="G9" s="8">
        <f t="shared" si="0"/>
        <v>3</v>
      </c>
      <c r="H9" s="8">
        <v>425</v>
      </c>
    </row>
    <row r="10" spans="1:8" ht="23.25" customHeight="1">
      <c r="A10" s="8">
        <v>6</v>
      </c>
      <c r="B10" s="8" t="s">
        <v>361</v>
      </c>
      <c r="C10" s="8" t="s">
        <v>362</v>
      </c>
      <c r="D10" s="8" t="s">
        <v>324</v>
      </c>
      <c r="E10" s="8" t="s">
        <v>72</v>
      </c>
      <c r="F10" s="8">
        <v>6</v>
      </c>
      <c r="G10" s="8">
        <f t="shared" si="0"/>
        <v>3</v>
      </c>
      <c r="H10" s="8">
        <v>345</v>
      </c>
    </row>
    <row r="11" spans="1:8" ht="23.25" customHeight="1">
      <c r="A11" s="8">
        <v>7</v>
      </c>
      <c r="B11" s="5" t="s">
        <v>363</v>
      </c>
      <c r="C11" s="8" t="s">
        <v>364</v>
      </c>
      <c r="D11" s="17" t="s">
        <v>365</v>
      </c>
      <c r="E11" s="8" t="s">
        <v>121</v>
      </c>
      <c r="F11" s="8">
        <v>5</v>
      </c>
      <c r="G11" s="8">
        <f t="shared" si="0"/>
        <v>4</v>
      </c>
      <c r="H11" s="8">
        <v>395</v>
      </c>
    </row>
    <row r="12" spans="1:8" ht="23.25" customHeight="1">
      <c r="A12" s="8">
        <v>8</v>
      </c>
      <c r="B12" s="8" t="s">
        <v>366</v>
      </c>
      <c r="C12" s="8" t="s">
        <v>367</v>
      </c>
      <c r="D12" s="8" t="s">
        <v>368</v>
      </c>
      <c r="E12" s="8" t="s">
        <v>37</v>
      </c>
      <c r="F12" s="8">
        <v>5</v>
      </c>
      <c r="G12" s="8">
        <f t="shared" si="0"/>
        <v>4</v>
      </c>
      <c r="H12" s="8">
        <v>380</v>
      </c>
    </row>
    <row r="13" spans="1:8" ht="23.25" customHeight="1">
      <c r="A13" s="8">
        <v>9</v>
      </c>
      <c r="B13" s="8" t="s">
        <v>369</v>
      </c>
      <c r="C13" s="8" t="s">
        <v>370</v>
      </c>
      <c r="D13" s="8" t="s">
        <v>127</v>
      </c>
      <c r="E13" s="8" t="s">
        <v>41</v>
      </c>
      <c r="F13" s="8">
        <v>5</v>
      </c>
      <c r="G13" s="8">
        <f t="shared" si="0"/>
        <v>4</v>
      </c>
      <c r="H13" s="8">
        <v>-43</v>
      </c>
    </row>
    <row r="14" spans="1:8" ht="23.25" customHeight="1">
      <c r="A14" s="8">
        <v>10</v>
      </c>
      <c r="B14" s="17" t="s">
        <v>371</v>
      </c>
      <c r="C14" s="8" t="s">
        <v>372</v>
      </c>
      <c r="D14" s="17" t="s">
        <v>365</v>
      </c>
      <c r="E14" s="8" t="s">
        <v>121</v>
      </c>
      <c r="F14" s="8">
        <v>5</v>
      </c>
      <c r="G14" s="8">
        <f t="shared" si="0"/>
        <v>4</v>
      </c>
      <c r="H14" s="8">
        <v>-81</v>
      </c>
    </row>
    <row r="15" spans="1:8" ht="23.25" customHeight="1">
      <c r="A15" s="8">
        <v>11</v>
      </c>
      <c r="B15" s="8" t="s">
        <v>373</v>
      </c>
      <c r="C15" s="8" t="s">
        <v>374</v>
      </c>
      <c r="D15" s="8" t="s">
        <v>127</v>
      </c>
      <c r="E15" s="8" t="s">
        <v>41</v>
      </c>
      <c r="F15" s="8">
        <v>5</v>
      </c>
      <c r="G15" s="8">
        <f t="shared" si="0"/>
        <v>4</v>
      </c>
      <c r="H15" s="8">
        <v>-490</v>
      </c>
    </row>
    <row r="16" spans="1:8" ht="23.25" customHeight="1">
      <c r="A16" s="8">
        <v>12</v>
      </c>
      <c r="B16" s="8" t="s">
        <v>375</v>
      </c>
      <c r="C16" s="8" t="s">
        <v>376</v>
      </c>
      <c r="D16" s="8" t="s">
        <v>377</v>
      </c>
      <c r="E16" s="8" t="s">
        <v>41</v>
      </c>
      <c r="F16" s="8">
        <v>4</v>
      </c>
      <c r="G16" s="8">
        <f t="shared" si="0"/>
        <v>5</v>
      </c>
      <c r="H16" s="8">
        <v>129</v>
      </c>
    </row>
    <row r="17" spans="1:8" ht="23.25" customHeight="1">
      <c r="A17" s="8">
        <v>13</v>
      </c>
      <c r="B17" s="8" t="s">
        <v>378</v>
      </c>
      <c r="C17" s="8" t="s">
        <v>379</v>
      </c>
      <c r="D17" s="27" t="s">
        <v>127</v>
      </c>
      <c r="E17" s="27" t="s">
        <v>41</v>
      </c>
      <c r="F17" s="8">
        <v>4</v>
      </c>
      <c r="G17" s="8">
        <f t="shared" si="0"/>
        <v>5</v>
      </c>
      <c r="H17" s="8">
        <v>5</v>
      </c>
    </row>
    <row r="18" spans="1:8" ht="23.25" customHeight="1">
      <c r="A18" s="8">
        <v>14</v>
      </c>
      <c r="B18" s="8" t="s">
        <v>380</v>
      </c>
      <c r="C18" s="8" t="s">
        <v>381</v>
      </c>
      <c r="D18" s="27" t="s">
        <v>270</v>
      </c>
      <c r="E18" s="27" t="s">
        <v>60</v>
      </c>
      <c r="F18" s="8">
        <v>4</v>
      </c>
      <c r="G18" s="8">
        <f t="shared" si="0"/>
        <v>5</v>
      </c>
      <c r="H18" s="8">
        <v>-348</v>
      </c>
    </row>
    <row r="19" spans="1:8" ht="23.25" customHeight="1">
      <c r="A19" s="8">
        <v>15</v>
      </c>
      <c r="B19" s="8" t="s">
        <v>382</v>
      </c>
      <c r="C19" s="8" t="s">
        <v>383</v>
      </c>
      <c r="D19" s="8" t="s">
        <v>270</v>
      </c>
      <c r="E19" s="8" t="s">
        <v>60</v>
      </c>
      <c r="F19" s="8">
        <v>4</v>
      </c>
      <c r="G19" s="8">
        <f t="shared" si="0"/>
        <v>5</v>
      </c>
      <c r="H19" s="8">
        <v>-493</v>
      </c>
    </row>
    <row r="20" spans="1:8" ht="23.25" customHeight="1">
      <c r="A20" s="8">
        <v>16</v>
      </c>
      <c r="B20" s="8" t="s">
        <v>384</v>
      </c>
      <c r="C20" s="8" t="s">
        <v>385</v>
      </c>
      <c r="D20" s="8" t="s">
        <v>270</v>
      </c>
      <c r="E20" s="8" t="s">
        <v>60</v>
      </c>
      <c r="F20" s="8">
        <v>3</v>
      </c>
      <c r="G20" s="8">
        <f t="shared" si="0"/>
        <v>6</v>
      </c>
      <c r="H20" s="8">
        <v>-385</v>
      </c>
    </row>
    <row r="21" spans="1:8" ht="23.25" customHeight="1">
      <c r="A21" s="8">
        <v>17</v>
      </c>
      <c r="B21" s="8" t="s">
        <v>386</v>
      </c>
      <c r="C21" s="8" t="s">
        <v>387</v>
      </c>
      <c r="D21" s="18" t="s">
        <v>127</v>
      </c>
      <c r="E21" s="8" t="s">
        <v>41</v>
      </c>
      <c r="F21" s="8">
        <v>2</v>
      </c>
      <c r="G21" s="8">
        <f t="shared" si="0"/>
        <v>7</v>
      </c>
      <c r="H21" s="8">
        <v>-984</v>
      </c>
    </row>
  </sheetData>
  <sortState ref="A5:J59">
    <sortCondition descending="1" ref="F5:F59"/>
    <sortCondition descending="1" ref="H5:H59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scale="82" fitToHeight="2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workbookViewId="0">
      <selection activeCell="C8" sqref="C8"/>
    </sheetView>
  </sheetViews>
  <sheetFormatPr defaultColWidth="9.140625" defaultRowHeight="15"/>
  <cols>
    <col min="1" max="1" width="6.85546875" style="3" bestFit="1" customWidth="1"/>
    <col min="2" max="2" width="37" style="3" customWidth="1"/>
    <col min="3" max="3" width="43" style="3" bestFit="1" customWidth="1"/>
    <col min="4" max="4" width="21" style="3" customWidth="1"/>
    <col min="5" max="6" width="9.140625" style="3"/>
    <col min="7" max="7" width="16.140625" style="3" customWidth="1"/>
    <col min="8" max="16384" width="9.140625" style="3"/>
  </cols>
  <sheetData>
    <row r="1" spans="1:8" ht="34.5">
      <c r="A1" s="28" t="s">
        <v>27</v>
      </c>
      <c r="B1" s="28"/>
      <c r="C1" s="28"/>
      <c r="D1" s="28"/>
      <c r="E1" s="28"/>
      <c r="F1" s="28"/>
      <c r="G1" s="28"/>
      <c r="H1" s="2"/>
    </row>
    <row r="2" spans="1:8" ht="34.5">
      <c r="A2" s="28" t="s">
        <v>28</v>
      </c>
      <c r="B2" s="28"/>
      <c r="C2" s="28"/>
      <c r="D2" s="28"/>
      <c r="E2" s="28"/>
      <c r="F2" s="28"/>
      <c r="G2" s="28"/>
      <c r="H2" s="2"/>
    </row>
    <row r="3" spans="1:8" ht="34.5">
      <c r="A3" s="29" t="s">
        <v>16</v>
      </c>
      <c r="B3" s="29"/>
      <c r="C3" s="29"/>
      <c r="D3" s="29"/>
      <c r="E3" s="29"/>
      <c r="F3" s="29"/>
      <c r="G3" s="29"/>
    </row>
    <row r="4" spans="1:8" ht="26.25">
      <c r="A4" s="10" t="s">
        <v>0</v>
      </c>
      <c r="B4" s="10" t="s">
        <v>1</v>
      </c>
      <c r="C4" s="10" t="s">
        <v>5</v>
      </c>
      <c r="D4" s="10" t="s">
        <v>6</v>
      </c>
      <c r="E4" s="10" t="s">
        <v>2</v>
      </c>
      <c r="F4" s="10" t="s">
        <v>3</v>
      </c>
      <c r="G4" s="10" t="s">
        <v>4</v>
      </c>
    </row>
    <row r="5" spans="1:8" ht="23.25">
      <c r="A5" s="25">
        <v>1</v>
      </c>
      <c r="B5" s="25" t="s">
        <v>615</v>
      </c>
      <c r="C5" s="25" t="s">
        <v>417</v>
      </c>
      <c r="D5" s="25" t="s">
        <v>66</v>
      </c>
      <c r="E5" s="30" t="s">
        <v>7</v>
      </c>
      <c r="F5" s="31"/>
      <c r="G5" s="32"/>
    </row>
    <row r="6" spans="1:8" ht="23.25">
      <c r="A6" s="25">
        <v>2</v>
      </c>
      <c r="B6" s="25" t="s">
        <v>616</v>
      </c>
      <c r="C6" s="25" t="s">
        <v>617</v>
      </c>
      <c r="D6" s="25" t="s">
        <v>618</v>
      </c>
      <c r="E6" s="33"/>
      <c r="F6" s="34"/>
      <c r="G6" s="35"/>
    </row>
    <row r="7" spans="1:8" ht="23.25">
      <c r="A7" s="8">
        <v>3</v>
      </c>
      <c r="B7" s="8" t="s">
        <v>388</v>
      </c>
      <c r="C7" s="8" t="s">
        <v>368</v>
      </c>
      <c r="D7" s="8" t="s">
        <v>37</v>
      </c>
      <c r="E7" s="8">
        <v>7</v>
      </c>
      <c r="F7" s="8">
        <f t="shared" ref="F7:F29" si="0">9-E7</f>
        <v>2</v>
      </c>
      <c r="G7" s="8">
        <v>1002</v>
      </c>
    </row>
    <row r="8" spans="1:8" ht="23.25">
      <c r="A8" s="8">
        <v>4</v>
      </c>
      <c r="B8" s="8" t="s">
        <v>389</v>
      </c>
      <c r="C8" s="8" t="s">
        <v>390</v>
      </c>
      <c r="D8" s="8" t="s">
        <v>37</v>
      </c>
      <c r="E8" s="8">
        <v>6</v>
      </c>
      <c r="F8" s="8">
        <f t="shared" si="0"/>
        <v>3</v>
      </c>
      <c r="G8" s="8">
        <v>843</v>
      </c>
    </row>
    <row r="9" spans="1:8" ht="23.25">
      <c r="A9" s="8">
        <v>5</v>
      </c>
      <c r="B9" s="8" t="s">
        <v>391</v>
      </c>
      <c r="C9" s="8" t="s">
        <v>127</v>
      </c>
      <c r="D9" s="8" t="s">
        <v>41</v>
      </c>
      <c r="E9" s="8">
        <v>6</v>
      </c>
      <c r="F9" s="8">
        <f t="shared" si="0"/>
        <v>3</v>
      </c>
      <c r="G9" s="8">
        <v>623</v>
      </c>
    </row>
    <row r="10" spans="1:8" ht="23.25">
      <c r="A10" s="8">
        <v>6</v>
      </c>
      <c r="B10" s="8" t="s">
        <v>392</v>
      </c>
      <c r="C10" s="8" t="s">
        <v>324</v>
      </c>
      <c r="D10" s="8" t="s">
        <v>72</v>
      </c>
      <c r="E10" s="8">
        <v>6</v>
      </c>
      <c r="F10" s="8">
        <f t="shared" si="0"/>
        <v>3</v>
      </c>
      <c r="G10" s="8">
        <v>592</v>
      </c>
    </row>
    <row r="11" spans="1:8" ht="23.25">
      <c r="A11" s="8">
        <v>7</v>
      </c>
      <c r="B11" s="8" t="s">
        <v>393</v>
      </c>
      <c r="C11" s="8" t="s">
        <v>250</v>
      </c>
      <c r="D11" s="8" t="s">
        <v>41</v>
      </c>
      <c r="E11" s="8">
        <v>6</v>
      </c>
      <c r="F11" s="8">
        <f t="shared" si="0"/>
        <v>3</v>
      </c>
      <c r="G11" s="8">
        <v>556</v>
      </c>
    </row>
    <row r="12" spans="1:8" ht="23.25">
      <c r="A12" s="8">
        <v>8</v>
      </c>
      <c r="B12" s="8" t="s">
        <v>394</v>
      </c>
      <c r="C12" s="8" t="s">
        <v>324</v>
      </c>
      <c r="D12" s="8" t="s">
        <v>72</v>
      </c>
      <c r="E12" s="8">
        <v>6</v>
      </c>
      <c r="F12" s="8">
        <f t="shared" si="0"/>
        <v>3</v>
      </c>
      <c r="G12" s="8">
        <v>550</v>
      </c>
    </row>
    <row r="13" spans="1:8" ht="23.25">
      <c r="A13" s="8">
        <v>9</v>
      </c>
      <c r="B13" s="8" t="s">
        <v>395</v>
      </c>
      <c r="C13" s="8" t="s">
        <v>396</v>
      </c>
      <c r="D13" s="8" t="s">
        <v>397</v>
      </c>
      <c r="E13" s="8">
        <v>6</v>
      </c>
      <c r="F13" s="8">
        <f t="shared" si="0"/>
        <v>3</v>
      </c>
      <c r="G13" s="8">
        <v>453</v>
      </c>
    </row>
    <row r="14" spans="1:8" ht="23.25">
      <c r="A14" s="8">
        <v>10</v>
      </c>
      <c r="B14" s="17" t="s">
        <v>398</v>
      </c>
      <c r="C14" s="17" t="s">
        <v>91</v>
      </c>
      <c r="D14" s="8" t="s">
        <v>41</v>
      </c>
      <c r="E14" s="8">
        <v>6</v>
      </c>
      <c r="F14" s="8">
        <f t="shared" si="0"/>
        <v>3</v>
      </c>
      <c r="G14" s="8">
        <v>393</v>
      </c>
    </row>
    <row r="15" spans="1:8" ht="23.25">
      <c r="A15" s="8">
        <v>11</v>
      </c>
      <c r="B15" s="17" t="s">
        <v>399</v>
      </c>
      <c r="C15" s="17" t="s">
        <v>365</v>
      </c>
      <c r="D15" s="8" t="s">
        <v>121</v>
      </c>
      <c r="E15" s="8">
        <v>6</v>
      </c>
      <c r="F15" s="8">
        <f t="shared" si="0"/>
        <v>3</v>
      </c>
      <c r="G15" s="8">
        <v>340</v>
      </c>
    </row>
    <row r="16" spans="1:8" ht="23.25">
      <c r="A16" s="8">
        <v>12</v>
      </c>
      <c r="B16" s="8" t="s">
        <v>400</v>
      </c>
      <c r="C16" s="8" t="s">
        <v>324</v>
      </c>
      <c r="D16" s="8" t="s">
        <v>72</v>
      </c>
      <c r="E16" s="8">
        <v>5</v>
      </c>
      <c r="F16" s="8">
        <f t="shared" si="0"/>
        <v>4</v>
      </c>
      <c r="G16" s="8">
        <v>404</v>
      </c>
    </row>
    <row r="17" spans="1:7" ht="23.25">
      <c r="A17" s="8">
        <v>13</v>
      </c>
      <c r="B17" s="17" t="s">
        <v>401</v>
      </c>
      <c r="C17" s="17" t="s">
        <v>91</v>
      </c>
      <c r="D17" s="8" t="s">
        <v>41</v>
      </c>
      <c r="E17" s="8">
        <v>5</v>
      </c>
      <c r="F17" s="8">
        <f t="shared" si="0"/>
        <v>4</v>
      </c>
      <c r="G17" s="8">
        <v>229</v>
      </c>
    </row>
    <row r="18" spans="1:7" ht="23.25">
      <c r="A18" s="8">
        <v>14</v>
      </c>
      <c r="B18" s="17" t="s">
        <v>402</v>
      </c>
      <c r="C18" s="17" t="s">
        <v>91</v>
      </c>
      <c r="D18" s="8" t="s">
        <v>41</v>
      </c>
      <c r="E18" s="8">
        <v>5</v>
      </c>
      <c r="F18" s="8">
        <f t="shared" si="0"/>
        <v>4</v>
      </c>
      <c r="G18" s="8">
        <v>136</v>
      </c>
    </row>
    <row r="19" spans="1:7" ht="23.25">
      <c r="A19" s="8">
        <v>15</v>
      </c>
      <c r="B19" s="8" t="s">
        <v>403</v>
      </c>
      <c r="C19" s="8" t="s">
        <v>324</v>
      </c>
      <c r="D19" s="8" t="s">
        <v>72</v>
      </c>
      <c r="E19" s="8">
        <v>5</v>
      </c>
      <c r="F19" s="8">
        <f t="shared" si="0"/>
        <v>4</v>
      </c>
      <c r="G19" s="8">
        <v>64</v>
      </c>
    </row>
    <row r="20" spans="1:7" ht="23.25">
      <c r="A20" s="8">
        <v>16</v>
      </c>
      <c r="B20" s="8" t="s">
        <v>404</v>
      </c>
      <c r="C20" s="8" t="s">
        <v>377</v>
      </c>
      <c r="D20" s="8" t="s">
        <v>41</v>
      </c>
      <c r="E20" s="8">
        <v>5</v>
      </c>
      <c r="F20" s="8">
        <f t="shared" si="0"/>
        <v>4</v>
      </c>
      <c r="G20" s="8">
        <v>33</v>
      </c>
    </row>
    <row r="21" spans="1:7" ht="23.25">
      <c r="A21" s="8">
        <v>17</v>
      </c>
      <c r="B21" s="17" t="s">
        <v>405</v>
      </c>
      <c r="C21" s="17" t="s">
        <v>91</v>
      </c>
      <c r="D21" s="8" t="s">
        <v>41</v>
      </c>
      <c r="E21" s="8">
        <v>5</v>
      </c>
      <c r="F21" s="8">
        <f t="shared" si="0"/>
        <v>4</v>
      </c>
      <c r="G21" s="8">
        <v>-75</v>
      </c>
    </row>
    <row r="22" spans="1:7" ht="23.25">
      <c r="A22" s="8">
        <v>18</v>
      </c>
      <c r="B22" s="8" t="s">
        <v>406</v>
      </c>
      <c r="C22" s="8" t="s">
        <v>250</v>
      </c>
      <c r="D22" s="8" t="s">
        <v>41</v>
      </c>
      <c r="E22" s="8">
        <v>4</v>
      </c>
      <c r="F22" s="8">
        <f t="shared" si="0"/>
        <v>5</v>
      </c>
      <c r="G22" s="8">
        <v>263</v>
      </c>
    </row>
    <row r="23" spans="1:7" ht="23.25">
      <c r="A23" s="8">
        <v>19</v>
      </c>
      <c r="B23" s="17" t="s">
        <v>407</v>
      </c>
      <c r="C23" s="17" t="s">
        <v>408</v>
      </c>
      <c r="D23" s="8" t="s">
        <v>41</v>
      </c>
      <c r="E23" s="8">
        <v>4</v>
      </c>
      <c r="F23" s="8">
        <f t="shared" si="0"/>
        <v>5</v>
      </c>
      <c r="G23" s="8">
        <v>246</v>
      </c>
    </row>
    <row r="24" spans="1:7" ht="23.25">
      <c r="A24" s="8">
        <v>20</v>
      </c>
      <c r="B24" s="8" t="s">
        <v>409</v>
      </c>
      <c r="C24" s="17" t="s">
        <v>410</v>
      </c>
      <c r="D24" s="8" t="s">
        <v>41</v>
      </c>
      <c r="E24" s="8">
        <v>4</v>
      </c>
      <c r="F24" s="8">
        <f t="shared" si="0"/>
        <v>5</v>
      </c>
      <c r="G24" s="8">
        <v>-191</v>
      </c>
    </row>
    <row r="25" spans="1:7" ht="23.25">
      <c r="A25" s="8">
        <v>21</v>
      </c>
      <c r="B25" s="17" t="s">
        <v>411</v>
      </c>
      <c r="C25" s="17" t="s">
        <v>410</v>
      </c>
      <c r="D25" s="8" t="s">
        <v>41</v>
      </c>
      <c r="E25" s="8">
        <v>4</v>
      </c>
      <c r="F25" s="8">
        <f t="shared" si="0"/>
        <v>5</v>
      </c>
      <c r="G25" s="8">
        <v>-301</v>
      </c>
    </row>
    <row r="26" spans="1:7" ht="23.25">
      <c r="A26" s="8">
        <v>22</v>
      </c>
      <c r="B26" s="17" t="s">
        <v>412</v>
      </c>
      <c r="C26" s="17" t="s">
        <v>408</v>
      </c>
      <c r="D26" s="8" t="s">
        <v>41</v>
      </c>
      <c r="E26" s="8">
        <v>4</v>
      </c>
      <c r="F26" s="8">
        <f t="shared" si="0"/>
        <v>5</v>
      </c>
      <c r="G26" s="8">
        <v>-575</v>
      </c>
    </row>
    <row r="27" spans="1:7" ht="23.25">
      <c r="A27" s="8">
        <v>23</v>
      </c>
      <c r="B27" s="8" t="s">
        <v>413</v>
      </c>
      <c r="C27" s="8" t="s">
        <v>250</v>
      </c>
      <c r="D27" s="8" t="s">
        <v>41</v>
      </c>
      <c r="E27" s="8">
        <v>3</v>
      </c>
      <c r="F27" s="8">
        <f t="shared" si="0"/>
        <v>6</v>
      </c>
      <c r="G27" s="8">
        <v>-779</v>
      </c>
    </row>
    <row r="28" spans="1:7" ht="23.25">
      <c r="A28" s="8">
        <v>24</v>
      </c>
      <c r="B28" s="8" t="s">
        <v>414</v>
      </c>
      <c r="C28" s="17" t="s">
        <v>410</v>
      </c>
      <c r="D28" s="8" t="s">
        <v>41</v>
      </c>
      <c r="E28" s="8">
        <v>3</v>
      </c>
      <c r="F28" s="8">
        <f t="shared" si="0"/>
        <v>6</v>
      </c>
      <c r="G28" s="8">
        <v>-857</v>
      </c>
    </row>
    <row r="29" spans="1:7" ht="23.25">
      <c r="A29" s="8">
        <v>25</v>
      </c>
      <c r="B29" s="8" t="s">
        <v>415</v>
      </c>
      <c r="C29" s="17" t="s">
        <v>410</v>
      </c>
      <c r="D29" s="8" t="s">
        <v>41</v>
      </c>
      <c r="E29" s="8">
        <v>2</v>
      </c>
      <c r="F29" s="8">
        <f t="shared" si="0"/>
        <v>7</v>
      </c>
      <c r="G29" s="8">
        <v>-724</v>
      </c>
    </row>
    <row r="30" spans="1:7" ht="23.25">
      <c r="A30" s="20"/>
      <c r="B30" s="20"/>
      <c r="C30" s="20"/>
      <c r="D30" s="20"/>
      <c r="E30" s="20"/>
      <c r="F30" s="20"/>
      <c r="G30" s="20"/>
    </row>
    <row r="31" spans="1:7" ht="23.25">
      <c r="A31" s="20"/>
      <c r="B31" s="20"/>
      <c r="C31" s="20"/>
      <c r="D31" s="20"/>
      <c r="E31" s="20"/>
      <c r="F31" s="20"/>
      <c r="G31" s="20"/>
    </row>
    <row r="32" spans="1:7" ht="23.25">
      <c r="A32" s="20"/>
      <c r="B32" s="20"/>
      <c r="C32" s="20"/>
      <c r="D32" s="20"/>
      <c r="E32" s="20"/>
      <c r="F32" s="20"/>
      <c r="G32" s="20"/>
    </row>
    <row r="33" spans="1:7" ht="23.25">
      <c r="A33" s="20"/>
      <c r="B33" s="20"/>
      <c r="C33" s="20"/>
      <c r="D33" s="20"/>
      <c r="E33" s="20"/>
      <c r="F33" s="20"/>
      <c r="G33" s="20"/>
    </row>
    <row r="34" spans="1:7" ht="23.25">
      <c r="A34" s="20"/>
      <c r="B34" s="20"/>
      <c r="C34" s="20"/>
      <c r="D34" s="20"/>
      <c r="E34" s="20"/>
      <c r="F34" s="20"/>
      <c r="G34" s="20"/>
    </row>
    <row r="35" spans="1:7" ht="23.25">
      <c r="A35" s="20"/>
      <c r="B35" s="20"/>
      <c r="C35" s="20"/>
      <c r="D35" s="20"/>
      <c r="E35" s="20"/>
      <c r="F35" s="20"/>
      <c r="G35" s="20"/>
    </row>
    <row r="36" spans="1:7" ht="23.25">
      <c r="A36" s="20"/>
      <c r="B36" s="20"/>
      <c r="C36" s="20"/>
      <c r="D36" s="20"/>
      <c r="E36" s="20"/>
      <c r="F36" s="20"/>
      <c r="G36" s="20"/>
    </row>
    <row r="37" spans="1:7" ht="23.25">
      <c r="A37" s="20"/>
      <c r="B37" s="20"/>
      <c r="C37" s="20"/>
      <c r="D37" s="20"/>
      <c r="E37" s="20"/>
      <c r="F37" s="20"/>
      <c r="G37" s="20"/>
    </row>
    <row r="38" spans="1:7" ht="23.25">
      <c r="A38" s="20"/>
      <c r="B38" s="20"/>
      <c r="C38" s="20"/>
      <c r="D38" s="20"/>
      <c r="E38" s="20"/>
      <c r="F38" s="20"/>
      <c r="G38" s="20"/>
    </row>
    <row r="39" spans="1:7" ht="23.25">
      <c r="A39" s="20"/>
      <c r="B39" s="20"/>
      <c r="C39" s="20"/>
      <c r="D39" s="20"/>
      <c r="E39" s="20"/>
      <c r="F39" s="20"/>
      <c r="G39" s="20"/>
    </row>
    <row r="40" spans="1:7" ht="23.25">
      <c r="A40" s="20"/>
      <c r="B40" s="20"/>
      <c r="C40" s="20"/>
      <c r="D40" s="20"/>
      <c r="E40" s="20"/>
      <c r="F40" s="20"/>
      <c r="G40" s="20"/>
    </row>
    <row r="41" spans="1:7" ht="23.25">
      <c r="A41" s="20"/>
      <c r="B41" s="20"/>
      <c r="C41" s="20"/>
      <c r="D41" s="20"/>
      <c r="E41" s="20"/>
      <c r="F41" s="20"/>
      <c r="G41" s="20"/>
    </row>
    <row r="42" spans="1:7" ht="23.25">
      <c r="A42" s="20"/>
      <c r="B42" s="20"/>
      <c r="C42" s="20"/>
      <c r="D42" s="20"/>
      <c r="E42" s="20"/>
      <c r="F42" s="20"/>
      <c r="G42" s="20"/>
    </row>
    <row r="43" spans="1:7" ht="23.25">
      <c r="A43" s="20"/>
      <c r="B43" s="20"/>
      <c r="C43" s="20"/>
      <c r="D43" s="20"/>
      <c r="E43" s="20"/>
      <c r="F43" s="20"/>
      <c r="G43" s="20"/>
    </row>
    <row r="44" spans="1:7" ht="23.25">
      <c r="A44" s="20"/>
      <c r="B44" s="20"/>
      <c r="C44" s="20"/>
      <c r="D44" s="20"/>
      <c r="E44" s="20"/>
      <c r="F44" s="20"/>
      <c r="G44" s="20"/>
    </row>
    <row r="45" spans="1:7" ht="23.25">
      <c r="A45" s="20"/>
      <c r="B45" s="20"/>
      <c r="C45" s="20"/>
      <c r="D45" s="20"/>
      <c r="E45" s="20"/>
      <c r="F45" s="20"/>
      <c r="G45" s="20"/>
    </row>
    <row r="46" spans="1:7" ht="23.25">
      <c r="A46" s="20"/>
      <c r="B46" s="20"/>
      <c r="C46" s="20"/>
      <c r="D46" s="20"/>
      <c r="E46" s="20"/>
      <c r="F46" s="20"/>
      <c r="G46" s="20"/>
    </row>
    <row r="47" spans="1:7" ht="23.25">
      <c r="A47" s="20"/>
      <c r="B47" s="20"/>
      <c r="C47" s="20"/>
      <c r="D47" s="20"/>
      <c r="E47" s="20"/>
      <c r="F47" s="20"/>
      <c r="G47" s="20"/>
    </row>
    <row r="48" spans="1:7" ht="23.25">
      <c r="A48" s="20"/>
      <c r="B48" s="20"/>
      <c r="C48" s="20"/>
      <c r="D48" s="20"/>
      <c r="E48" s="20"/>
      <c r="F48" s="20"/>
      <c r="G48" s="20"/>
    </row>
    <row r="49" spans="1:7" ht="23.25">
      <c r="A49" s="20"/>
      <c r="B49" s="20"/>
      <c r="C49" s="20"/>
      <c r="D49" s="20"/>
      <c r="E49" s="20"/>
      <c r="F49" s="20"/>
      <c r="G49" s="20"/>
    </row>
    <row r="50" spans="1:7" ht="23.25">
      <c r="A50" s="20"/>
      <c r="B50" s="20"/>
      <c r="C50" s="20"/>
      <c r="D50" s="20"/>
      <c r="E50" s="20"/>
      <c r="F50" s="20"/>
      <c r="G50" s="20"/>
    </row>
    <row r="51" spans="1:7" ht="23.25">
      <c r="A51" s="20"/>
      <c r="B51" s="20"/>
      <c r="C51" s="20"/>
      <c r="D51" s="20"/>
      <c r="E51" s="20"/>
      <c r="F51" s="20"/>
      <c r="G51" s="20"/>
    </row>
  </sheetData>
  <sortState ref="B5:I52">
    <sortCondition descending="1" ref="E5:E52"/>
    <sortCondition descending="1" ref="G5:G52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workbookViewId="0">
      <selection activeCell="D13" sqref="D13"/>
    </sheetView>
  </sheetViews>
  <sheetFormatPr defaultRowHeight="15"/>
  <cols>
    <col min="1" max="1" width="6.5703125" style="6" customWidth="1"/>
    <col min="2" max="2" width="33.5703125" style="6" customWidth="1"/>
    <col min="3" max="3" width="19.7109375" style="6" bestFit="1" customWidth="1"/>
    <col min="4" max="4" width="17.28515625" style="6" customWidth="1"/>
    <col min="5" max="9" width="9.140625" style="6"/>
    <col min="10" max="11" width="5.5703125" style="6" customWidth="1"/>
    <col min="12" max="12" width="6.5703125" style="6" customWidth="1"/>
    <col min="13" max="13" width="8.5703125" style="6" customWidth="1"/>
    <col min="14" max="14" width="13.85546875" style="6" bestFit="1" customWidth="1"/>
  </cols>
  <sheetData>
    <row r="1" spans="1:14" ht="34.5">
      <c r="A1" s="28" t="s">
        <v>27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ht="34.5">
      <c r="A2" s="28" t="s">
        <v>28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ht="34.5">
      <c r="A3" s="29" t="s">
        <v>14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pans="1:14" ht="26.25">
      <c r="A4" s="11" t="s">
        <v>0</v>
      </c>
      <c r="B4" s="11" t="s">
        <v>1</v>
      </c>
      <c r="C4" s="11" t="s">
        <v>5</v>
      </c>
      <c r="D4" s="11" t="s">
        <v>6</v>
      </c>
      <c r="E4" s="11" t="s">
        <v>18</v>
      </c>
      <c r="F4" s="11" t="s">
        <v>19</v>
      </c>
      <c r="G4" s="11" t="s">
        <v>20</v>
      </c>
      <c r="H4" s="11" t="s">
        <v>21</v>
      </c>
      <c r="I4" s="11" t="s">
        <v>22</v>
      </c>
      <c r="J4" s="11" t="s">
        <v>749</v>
      </c>
      <c r="K4" s="11" t="s">
        <v>750</v>
      </c>
      <c r="L4" s="11" t="s">
        <v>24</v>
      </c>
      <c r="M4" s="10" t="s">
        <v>17</v>
      </c>
      <c r="N4" s="12" t="s">
        <v>773</v>
      </c>
    </row>
    <row r="5" spans="1:14" s="6" customFormat="1" ht="23.25" customHeight="1">
      <c r="A5" s="25">
        <v>1</v>
      </c>
      <c r="B5" s="38" t="s">
        <v>751</v>
      </c>
      <c r="C5" s="38" t="s">
        <v>752</v>
      </c>
      <c r="D5" s="38" t="s">
        <v>225</v>
      </c>
      <c r="E5" s="37">
        <v>15</v>
      </c>
      <c r="F5" s="37">
        <v>20</v>
      </c>
      <c r="G5" s="37">
        <v>25</v>
      </c>
      <c r="H5" s="37">
        <v>30</v>
      </c>
      <c r="I5" s="37">
        <f t="shared" ref="I5:I23" si="0">E5+F5+G5+H5</f>
        <v>90</v>
      </c>
      <c r="J5" s="43">
        <v>11</v>
      </c>
      <c r="K5" s="43">
        <v>10</v>
      </c>
      <c r="L5" s="37">
        <f>J5*3</f>
        <v>33</v>
      </c>
      <c r="M5" s="37">
        <f t="shared" ref="M5:M23" si="1">L5+I5</f>
        <v>123</v>
      </c>
      <c r="N5" s="25">
        <v>1</v>
      </c>
    </row>
    <row r="6" spans="1:14" ht="23.25" customHeight="1">
      <c r="A6" s="25">
        <v>2</v>
      </c>
      <c r="B6" s="38" t="s">
        <v>755</v>
      </c>
      <c r="C6" s="38" t="s">
        <v>752</v>
      </c>
      <c r="D6" s="38" t="s">
        <v>225</v>
      </c>
      <c r="E6" s="37">
        <v>15</v>
      </c>
      <c r="F6" s="37">
        <v>20</v>
      </c>
      <c r="G6" s="37">
        <v>0</v>
      </c>
      <c r="H6" s="37">
        <v>0</v>
      </c>
      <c r="I6" s="37">
        <f t="shared" si="0"/>
        <v>35</v>
      </c>
      <c r="J6" s="43"/>
      <c r="K6" s="43"/>
      <c r="L6" s="37"/>
      <c r="M6" s="37">
        <f t="shared" si="1"/>
        <v>35</v>
      </c>
      <c r="N6" s="25">
        <v>3</v>
      </c>
    </row>
    <row r="7" spans="1:14" ht="23.25" customHeight="1">
      <c r="A7" s="25">
        <v>3</v>
      </c>
      <c r="B7" s="38" t="s">
        <v>756</v>
      </c>
      <c r="C7" s="38" t="s">
        <v>752</v>
      </c>
      <c r="D7" s="38" t="s">
        <v>225</v>
      </c>
      <c r="E7" s="37">
        <v>15</v>
      </c>
      <c r="F7" s="37">
        <v>20</v>
      </c>
      <c r="G7" s="37">
        <v>0</v>
      </c>
      <c r="H7" s="37">
        <v>0</v>
      </c>
      <c r="I7" s="37">
        <f t="shared" si="0"/>
        <v>35</v>
      </c>
      <c r="J7" s="43"/>
      <c r="K7" s="43"/>
      <c r="L7" s="37"/>
      <c r="M7" s="37">
        <f t="shared" si="1"/>
        <v>35</v>
      </c>
      <c r="N7" s="25">
        <v>4</v>
      </c>
    </row>
    <row r="8" spans="1:14" ht="23.25" customHeight="1">
      <c r="A8" s="25">
        <v>4</v>
      </c>
      <c r="B8" s="38" t="s">
        <v>757</v>
      </c>
      <c r="C8" s="38" t="s">
        <v>758</v>
      </c>
      <c r="D8" s="38" t="s">
        <v>41</v>
      </c>
      <c r="E8" s="37">
        <v>0</v>
      </c>
      <c r="F8" s="37">
        <v>20</v>
      </c>
      <c r="G8" s="37">
        <v>0</v>
      </c>
      <c r="H8" s="37">
        <v>0</v>
      </c>
      <c r="I8" s="37">
        <f t="shared" si="0"/>
        <v>20</v>
      </c>
      <c r="J8" s="43"/>
      <c r="K8" s="43"/>
      <c r="L8" s="37"/>
      <c r="M8" s="37">
        <f t="shared" si="1"/>
        <v>20</v>
      </c>
      <c r="N8" s="25">
        <v>5</v>
      </c>
    </row>
    <row r="9" spans="1:14" ht="23.25" customHeight="1">
      <c r="A9" s="25">
        <v>5</v>
      </c>
      <c r="B9" s="38" t="s">
        <v>753</v>
      </c>
      <c r="C9" s="38" t="s">
        <v>754</v>
      </c>
      <c r="D9" s="38" t="s">
        <v>41</v>
      </c>
      <c r="E9" s="37">
        <v>15</v>
      </c>
      <c r="F9" s="37">
        <v>20</v>
      </c>
      <c r="G9" s="37">
        <v>0</v>
      </c>
      <c r="H9" s="37">
        <v>0</v>
      </c>
      <c r="I9" s="37">
        <f>E9+F9+G9+H9</f>
        <v>35</v>
      </c>
      <c r="J9" s="43"/>
      <c r="K9" s="43"/>
      <c r="L9" s="37"/>
      <c r="M9" s="37">
        <f>L9+I9</f>
        <v>35</v>
      </c>
      <c r="N9" s="25">
        <v>2</v>
      </c>
    </row>
    <row r="10" spans="1:14" ht="23.25" customHeight="1">
      <c r="A10" s="27">
        <v>6</v>
      </c>
      <c r="B10" s="41" t="s">
        <v>772</v>
      </c>
      <c r="C10" s="41" t="s">
        <v>94</v>
      </c>
      <c r="D10" s="41" t="s">
        <v>95</v>
      </c>
      <c r="E10" s="26">
        <v>15</v>
      </c>
      <c r="F10" s="26">
        <v>0</v>
      </c>
      <c r="G10" s="26">
        <v>0</v>
      </c>
      <c r="H10" s="26">
        <v>0</v>
      </c>
      <c r="I10" s="26">
        <f>E10+F10+G10+H10</f>
        <v>15</v>
      </c>
      <c r="J10" s="39"/>
      <c r="K10" s="39"/>
      <c r="L10" s="26"/>
      <c r="M10" s="27">
        <f>L10+I10</f>
        <v>15</v>
      </c>
      <c r="N10" s="40"/>
    </row>
    <row r="11" spans="1:14" ht="23.25" customHeight="1">
      <c r="A11" s="27">
        <v>7</v>
      </c>
      <c r="B11" s="41" t="s">
        <v>759</v>
      </c>
      <c r="C11" s="41" t="s">
        <v>63</v>
      </c>
      <c r="D11" s="41" t="s">
        <v>41</v>
      </c>
      <c r="E11" s="26">
        <v>0</v>
      </c>
      <c r="F11" s="26">
        <v>0</v>
      </c>
      <c r="G11" s="26">
        <v>0</v>
      </c>
      <c r="H11" s="26">
        <v>0</v>
      </c>
      <c r="I11" s="26">
        <f t="shared" si="0"/>
        <v>0</v>
      </c>
      <c r="J11" s="39"/>
      <c r="K11" s="39"/>
      <c r="L11" s="26"/>
      <c r="M11" s="27">
        <f t="shared" si="1"/>
        <v>0</v>
      </c>
      <c r="N11" s="40"/>
    </row>
    <row r="12" spans="1:14" ht="23.25" customHeight="1">
      <c r="A12" s="27">
        <v>8</v>
      </c>
      <c r="B12" s="41" t="s">
        <v>760</v>
      </c>
      <c r="C12" s="41" t="s">
        <v>63</v>
      </c>
      <c r="D12" s="41" t="s">
        <v>41</v>
      </c>
      <c r="E12" s="26">
        <v>0</v>
      </c>
      <c r="F12" s="26">
        <v>0</v>
      </c>
      <c r="G12" s="26">
        <v>0</v>
      </c>
      <c r="H12" s="26">
        <v>0</v>
      </c>
      <c r="I12" s="26">
        <f t="shared" si="0"/>
        <v>0</v>
      </c>
      <c r="J12" s="39"/>
      <c r="K12" s="39"/>
      <c r="L12" s="26"/>
      <c r="M12" s="27">
        <f t="shared" si="1"/>
        <v>0</v>
      </c>
      <c r="N12" s="40"/>
    </row>
    <row r="13" spans="1:14" ht="23.25" customHeight="1">
      <c r="A13" s="27">
        <v>9</v>
      </c>
      <c r="B13" s="41" t="s">
        <v>761</v>
      </c>
      <c r="C13" s="41" t="s">
        <v>63</v>
      </c>
      <c r="D13" s="41" t="s">
        <v>41</v>
      </c>
      <c r="E13" s="26">
        <v>0</v>
      </c>
      <c r="F13" s="26">
        <v>0</v>
      </c>
      <c r="G13" s="26">
        <v>0</v>
      </c>
      <c r="H13" s="26">
        <v>0</v>
      </c>
      <c r="I13" s="26">
        <f t="shared" si="0"/>
        <v>0</v>
      </c>
      <c r="J13" s="39"/>
      <c r="K13" s="39"/>
      <c r="L13" s="26"/>
      <c r="M13" s="27">
        <f t="shared" si="1"/>
        <v>0</v>
      </c>
      <c r="N13" s="40"/>
    </row>
    <row r="14" spans="1:14" ht="23.25" customHeight="1">
      <c r="A14" s="27">
        <v>10</v>
      </c>
      <c r="B14" s="41" t="s">
        <v>762</v>
      </c>
      <c r="C14" s="41" t="s">
        <v>63</v>
      </c>
      <c r="D14" s="41" t="s">
        <v>41</v>
      </c>
      <c r="E14" s="26">
        <v>0</v>
      </c>
      <c r="F14" s="26">
        <v>0</v>
      </c>
      <c r="G14" s="26">
        <v>0</v>
      </c>
      <c r="H14" s="26">
        <v>0</v>
      </c>
      <c r="I14" s="26">
        <f t="shared" si="0"/>
        <v>0</v>
      </c>
      <c r="J14" s="39"/>
      <c r="K14" s="39"/>
      <c r="L14" s="26"/>
      <c r="M14" s="27">
        <f t="shared" si="1"/>
        <v>0</v>
      </c>
      <c r="N14" s="40"/>
    </row>
    <row r="15" spans="1:14" ht="23.25" customHeight="1">
      <c r="A15" s="27">
        <v>11</v>
      </c>
      <c r="B15" s="41" t="s">
        <v>763</v>
      </c>
      <c r="C15" s="41" t="s">
        <v>120</v>
      </c>
      <c r="D15" s="41" t="s">
        <v>121</v>
      </c>
      <c r="E15" s="26">
        <v>0</v>
      </c>
      <c r="F15" s="26">
        <v>0</v>
      </c>
      <c r="G15" s="26">
        <v>0</v>
      </c>
      <c r="H15" s="26">
        <v>0</v>
      </c>
      <c r="I15" s="26">
        <f t="shared" si="0"/>
        <v>0</v>
      </c>
      <c r="J15" s="39"/>
      <c r="K15" s="39"/>
      <c r="L15" s="26"/>
      <c r="M15" s="27">
        <f t="shared" si="1"/>
        <v>0</v>
      </c>
      <c r="N15" s="40"/>
    </row>
    <row r="16" spans="1:14" ht="23.25" customHeight="1">
      <c r="A16" s="27">
        <v>12</v>
      </c>
      <c r="B16" s="41" t="s">
        <v>764</v>
      </c>
      <c r="C16" s="41" t="s">
        <v>120</v>
      </c>
      <c r="D16" s="41" t="s">
        <v>121</v>
      </c>
      <c r="E16" s="26">
        <v>0</v>
      </c>
      <c r="F16" s="26">
        <v>0</v>
      </c>
      <c r="G16" s="26">
        <v>0</v>
      </c>
      <c r="H16" s="26">
        <v>0</v>
      </c>
      <c r="I16" s="26">
        <f t="shared" si="0"/>
        <v>0</v>
      </c>
      <c r="J16" s="39"/>
      <c r="K16" s="39"/>
      <c r="L16" s="26"/>
      <c r="M16" s="27">
        <f t="shared" si="1"/>
        <v>0</v>
      </c>
      <c r="N16" s="40"/>
    </row>
    <row r="17" spans="1:14" ht="23.25" customHeight="1">
      <c r="A17" s="27">
        <v>13</v>
      </c>
      <c r="B17" s="41" t="s">
        <v>765</v>
      </c>
      <c r="C17" s="41" t="s">
        <v>127</v>
      </c>
      <c r="D17" s="41" t="s">
        <v>41</v>
      </c>
      <c r="E17" s="26">
        <v>0</v>
      </c>
      <c r="F17" s="26">
        <v>0</v>
      </c>
      <c r="G17" s="26">
        <v>0</v>
      </c>
      <c r="H17" s="26">
        <v>0</v>
      </c>
      <c r="I17" s="26">
        <f t="shared" si="0"/>
        <v>0</v>
      </c>
      <c r="J17" s="39"/>
      <c r="K17" s="39"/>
      <c r="L17" s="26"/>
      <c r="M17" s="27">
        <f t="shared" si="1"/>
        <v>0</v>
      </c>
      <c r="N17" s="40"/>
    </row>
    <row r="18" spans="1:14" ht="23.25" customHeight="1">
      <c r="A18" s="27">
        <v>14</v>
      </c>
      <c r="B18" s="41" t="s">
        <v>766</v>
      </c>
      <c r="C18" s="41" t="s">
        <v>127</v>
      </c>
      <c r="D18" s="41" t="s">
        <v>41</v>
      </c>
      <c r="E18" s="26">
        <v>0</v>
      </c>
      <c r="F18" s="26">
        <v>0</v>
      </c>
      <c r="G18" s="26">
        <v>0</v>
      </c>
      <c r="H18" s="26">
        <v>0</v>
      </c>
      <c r="I18" s="26">
        <f t="shared" si="0"/>
        <v>0</v>
      </c>
      <c r="J18" s="39"/>
      <c r="K18" s="39"/>
      <c r="L18" s="26"/>
      <c r="M18" s="27">
        <f t="shared" si="1"/>
        <v>0</v>
      </c>
      <c r="N18" s="40"/>
    </row>
    <row r="19" spans="1:14" ht="23.25" customHeight="1">
      <c r="A19" s="27">
        <v>15</v>
      </c>
      <c r="B19" s="41" t="s">
        <v>767</v>
      </c>
      <c r="C19" s="41" t="s">
        <v>71</v>
      </c>
      <c r="D19" s="41" t="s">
        <v>72</v>
      </c>
      <c r="E19" s="26">
        <v>0</v>
      </c>
      <c r="F19" s="26">
        <v>0</v>
      </c>
      <c r="G19" s="26">
        <v>0</v>
      </c>
      <c r="H19" s="26">
        <v>0</v>
      </c>
      <c r="I19" s="26">
        <f t="shared" si="0"/>
        <v>0</v>
      </c>
      <c r="J19" s="39"/>
      <c r="K19" s="39"/>
      <c r="L19" s="26"/>
      <c r="M19" s="27">
        <f t="shared" si="1"/>
        <v>0</v>
      </c>
      <c r="N19" s="40"/>
    </row>
    <row r="20" spans="1:14" ht="23.25" customHeight="1">
      <c r="A20" s="27">
        <v>16</v>
      </c>
      <c r="B20" s="41" t="s">
        <v>768</v>
      </c>
      <c r="C20" s="41" t="s">
        <v>71</v>
      </c>
      <c r="D20" s="41" t="s">
        <v>72</v>
      </c>
      <c r="E20" s="26">
        <v>0</v>
      </c>
      <c r="F20" s="26">
        <v>0</v>
      </c>
      <c r="G20" s="26">
        <v>0</v>
      </c>
      <c r="H20" s="26">
        <v>0</v>
      </c>
      <c r="I20" s="26">
        <f t="shared" si="0"/>
        <v>0</v>
      </c>
      <c r="J20" s="39"/>
      <c r="K20" s="39"/>
      <c r="L20" s="26"/>
      <c r="M20" s="27">
        <f t="shared" si="1"/>
        <v>0</v>
      </c>
      <c r="N20" s="40"/>
    </row>
    <row r="21" spans="1:14" ht="23.25" customHeight="1">
      <c r="A21" s="27">
        <v>17</v>
      </c>
      <c r="B21" s="41" t="s">
        <v>769</v>
      </c>
      <c r="C21" s="41" t="s">
        <v>71</v>
      </c>
      <c r="D21" s="41" t="s">
        <v>72</v>
      </c>
      <c r="E21" s="26">
        <v>0</v>
      </c>
      <c r="F21" s="26">
        <v>0</v>
      </c>
      <c r="G21" s="26">
        <v>0</v>
      </c>
      <c r="H21" s="26">
        <v>0</v>
      </c>
      <c r="I21" s="26">
        <f t="shared" si="0"/>
        <v>0</v>
      </c>
      <c r="J21" s="39"/>
      <c r="K21" s="39"/>
      <c r="L21" s="26"/>
      <c r="M21" s="27">
        <f t="shared" si="1"/>
        <v>0</v>
      </c>
      <c r="N21" s="40"/>
    </row>
    <row r="22" spans="1:14" ht="23.25" customHeight="1">
      <c r="A22" s="27">
        <v>18</v>
      </c>
      <c r="B22" s="41" t="s">
        <v>801</v>
      </c>
      <c r="C22" s="41"/>
      <c r="D22" s="41" t="s">
        <v>41</v>
      </c>
      <c r="E22" s="26">
        <v>0</v>
      </c>
      <c r="F22" s="26">
        <v>0</v>
      </c>
      <c r="G22" s="26">
        <v>0</v>
      </c>
      <c r="H22" s="26">
        <v>0</v>
      </c>
      <c r="I22" s="26">
        <f t="shared" si="0"/>
        <v>0</v>
      </c>
      <c r="J22" s="39"/>
      <c r="K22" s="39"/>
      <c r="L22" s="26"/>
      <c r="M22" s="27">
        <f t="shared" si="1"/>
        <v>0</v>
      </c>
      <c r="N22" s="40"/>
    </row>
    <row r="23" spans="1:14" ht="23.25" customHeight="1">
      <c r="A23" s="27">
        <v>19</v>
      </c>
      <c r="B23" s="41" t="s">
        <v>770</v>
      </c>
      <c r="C23" s="41" t="s">
        <v>771</v>
      </c>
      <c r="D23" s="41" t="s">
        <v>41</v>
      </c>
      <c r="E23" s="26">
        <v>0</v>
      </c>
      <c r="F23" s="26">
        <v>0</v>
      </c>
      <c r="G23" s="26">
        <v>0</v>
      </c>
      <c r="H23" s="26">
        <v>0</v>
      </c>
      <c r="I23" s="26">
        <f t="shared" si="0"/>
        <v>0</v>
      </c>
      <c r="J23" s="39"/>
      <c r="K23" s="39"/>
      <c r="L23" s="26"/>
      <c r="M23" s="27">
        <f t="shared" si="1"/>
        <v>0</v>
      </c>
      <c r="N23" s="40"/>
    </row>
  </sheetData>
  <sortState ref="A5:M9">
    <sortCondition ref="A5:A9"/>
  </sortState>
  <mergeCells count="3">
    <mergeCell ref="A1:N1"/>
    <mergeCell ref="A2:N2"/>
    <mergeCell ref="A3:N3"/>
  </mergeCells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workbookViewId="0">
      <selection activeCell="C24" sqref="C24"/>
    </sheetView>
  </sheetViews>
  <sheetFormatPr defaultRowHeight="15"/>
  <cols>
    <col min="1" max="1" width="6.85546875" style="6" bestFit="1" customWidth="1"/>
    <col min="2" max="2" width="26.7109375" style="6" bestFit="1" customWidth="1"/>
    <col min="3" max="3" width="43" style="6" bestFit="1" customWidth="1"/>
    <col min="4" max="4" width="14.5703125" style="6" bestFit="1" customWidth="1"/>
    <col min="5" max="8" width="5.5703125" style="6" customWidth="1"/>
    <col min="9" max="9" width="6.140625" style="6" bestFit="1" customWidth="1"/>
    <col min="10" max="10" width="5" style="6" bestFit="1" customWidth="1"/>
    <col min="11" max="11" width="5.5703125" style="6" customWidth="1"/>
    <col min="12" max="13" width="10.5703125" style="6" customWidth="1"/>
    <col min="14" max="14" width="12.28515625" style="6" bestFit="1" customWidth="1"/>
  </cols>
  <sheetData>
    <row r="1" spans="1:14" ht="34.5">
      <c r="A1" s="28" t="s">
        <v>27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ht="34.5">
      <c r="A2" s="28" t="s">
        <v>28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ht="34.5">
      <c r="A3" s="28" t="s">
        <v>15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s="3" customFormat="1" ht="26.25">
      <c r="A4" s="11" t="s">
        <v>0</v>
      </c>
      <c r="B4" s="11" t="s">
        <v>1</v>
      </c>
      <c r="C4" s="11" t="s">
        <v>5</v>
      </c>
      <c r="D4" s="11" t="s">
        <v>6</v>
      </c>
      <c r="E4" s="11" t="s">
        <v>18</v>
      </c>
      <c r="F4" s="11" t="s">
        <v>19</v>
      </c>
      <c r="G4" s="11" t="s">
        <v>20</v>
      </c>
      <c r="H4" s="11" t="s">
        <v>21</v>
      </c>
      <c r="I4" s="11" t="s">
        <v>22</v>
      </c>
      <c r="J4" s="45" t="s">
        <v>749</v>
      </c>
      <c r="K4" s="45" t="s">
        <v>750</v>
      </c>
      <c r="L4" s="11" t="s">
        <v>24</v>
      </c>
      <c r="M4" s="10" t="s">
        <v>17</v>
      </c>
      <c r="N4" s="12" t="s">
        <v>773</v>
      </c>
    </row>
    <row r="5" spans="1:14" s="6" customFormat="1" ht="23.25" customHeight="1">
      <c r="A5" s="25">
        <v>1</v>
      </c>
      <c r="B5" s="38" t="s">
        <v>774</v>
      </c>
      <c r="C5" s="38" t="s">
        <v>775</v>
      </c>
      <c r="D5" s="38" t="s">
        <v>225</v>
      </c>
      <c r="E5" s="37">
        <v>15</v>
      </c>
      <c r="F5" s="37">
        <v>20</v>
      </c>
      <c r="G5" s="37">
        <v>25</v>
      </c>
      <c r="H5" s="37">
        <v>0</v>
      </c>
      <c r="I5" s="37">
        <f t="shared" ref="I5:I25" si="0">E5+F5+G5+H5</f>
        <v>60</v>
      </c>
      <c r="J5" s="47"/>
      <c r="K5" s="47"/>
      <c r="L5" s="25"/>
      <c r="M5" s="37"/>
      <c r="N5" s="25">
        <v>1</v>
      </c>
    </row>
    <row r="6" spans="1:14" ht="23.25" customHeight="1">
      <c r="A6" s="25">
        <v>2</v>
      </c>
      <c r="B6" s="38" t="s">
        <v>776</v>
      </c>
      <c r="C6" s="38" t="s">
        <v>308</v>
      </c>
      <c r="D6" s="38" t="s">
        <v>41</v>
      </c>
      <c r="E6" s="37">
        <v>15</v>
      </c>
      <c r="F6" s="37">
        <v>20</v>
      </c>
      <c r="G6" s="37">
        <v>25</v>
      </c>
      <c r="H6" s="37">
        <v>0</v>
      </c>
      <c r="I6" s="37">
        <f t="shared" si="0"/>
        <v>60</v>
      </c>
      <c r="J6" s="48"/>
      <c r="K6" s="48"/>
      <c r="L6" s="37"/>
      <c r="M6" s="37"/>
      <c r="N6" s="25">
        <v>2</v>
      </c>
    </row>
    <row r="7" spans="1:14" ht="23.25" customHeight="1">
      <c r="A7" s="25">
        <v>3</v>
      </c>
      <c r="B7" s="38" t="s">
        <v>780</v>
      </c>
      <c r="C7" s="38" t="s">
        <v>617</v>
      </c>
      <c r="D7" s="38" t="s">
        <v>618</v>
      </c>
      <c r="E7" s="37">
        <v>15</v>
      </c>
      <c r="F7" s="37">
        <v>20</v>
      </c>
      <c r="G7" s="37">
        <v>25</v>
      </c>
      <c r="H7" s="37">
        <v>0</v>
      </c>
      <c r="I7" s="37">
        <f>E7+F7+G7+H7</f>
        <v>60</v>
      </c>
      <c r="J7" s="48"/>
      <c r="K7" s="48"/>
      <c r="L7" s="37"/>
      <c r="M7" s="37"/>
      <c r="N7" s="25">
        <v>6</v>
      </c>
    </row>
    <row r="8" spans="1:14" ht="23.25" customHeight="1">
      <c r="A8" s="25">
        <v>4</v>
      </c>
      <c r="B8" s="38" t="s">
        <v>777</v>
      </c>
      <c r="C8" s="38" t="s">
        <v>719</v>
      </c>
      <c r="D8" s="38" t="s">
        <v>720</v>
      </c>
      <c r="E8" s="37">
        <v>15</v>
      </c>
      <c r="F8" s="37">
        <v>20</v>
      </c>
      <c r="G8" s="37">
        <v>25</v>
      </c>
      <c r="H8" s="37">
        <v>0</v>
      </c>
      <c r="I8" s="37">
        <f t="shared" si="0"/>
        <v>60</v>
      </c>
      <c r="J8" s="48"/>
      <c r="K8" s="48"/>
      <c r="L8" s="37"/>
      <c r="M8" s="37"/>
      <c r="N8" s="25">
        <v>3</v>
      </c>
    </row>
    <row r="9" spans="1:14" ht="23.25" customHeight="1">
      <c r="A9" s="25">
        <v>5</v>
      </c>
      <c r="B9" s="38" t="s">
        <v>779</v>
      </c>
      <c r="C9" s="38" t="s">
        <v>603</v>
      </c>
      <c r="D9" s="38" t="s">
        <v>41</v>
      </c>
      <c r="E9" s="37">
        <v>15</v>
      </c>
      <c r="F9" s="37">
        <v>20</v>
      </c>
      <c r="G9" s="37">
        <v>25</v>
      </c>
      <c r="H9" s="37">
        <v>0</v>
      </c>
      <c r="I9" s="37">
        <f>E9+F9+G9+H9</f>
        <v>60</v>
      </c>
      <c r="J9" s="48"/>
      <c r="K9" s="48"/>
      <c r="L9" s="37"/>
      <c r="M9" s="37"/>
      <c r="N9" s="25">
        <v>5</v>
      </c>
    </row>
    <row r="10" spans="1:14" ht="23.25" customHeight="1">
      <c r="A10" s="25">
        <v>6</v>
      </c>
      <c r="B10" s="38" t="s">
        <v>778</v>
      </c>
      <c r="C10" s="38" t="s">
        <v>611</v>
      </c>
      <c r="D10" s="38" t="s">
        <v>612</v>
      </c>
      <c r="E10" s="37">
        <v>15</v>
      </c>
      <c r="F10" s="37">
        <v>20</v>
      </c>
      <c r="G10" s="37">
        <v>25</v>
      </c>
      <c r="H10" s="37">
        <v>0</v>
      </c>
      <c r="I10" s="37">
        <f t="shared" si="0"/>
        <v>60</v>
      </c>
      <c r="J10" s="48"/>
      <c r="K10" s="48"/>
      <c r="L10" s="37"/>
      <c r="M10" s="37"/>
      <c r="N10" s="25">
        <v>4</v>
      </c>
    </row>
    <row r="11" spans="1:14" ht="23.25" customHeight="1">
      <c r="A11" s="27">
        <v>7</v>
      </c>
      <c r="B11" s="41" t="s">
        <v>781</v>
      </c>
      <c r="C11" s="41" t="s">
        <v>775</v>
      </c>
      <c r="D11" s="41" t="s">
        <v>225</v>
      </c>
      <c r="E11" s="26">
        <v>0</v>
      </c>
      <c r="F11" s="26">
        <v>20</v>
      </c>
      <c r="G11" s="26">
        <v>25</v>
      </c>
      <c r="H11" s="26">
        <v>0</v>
      </c>
      <c r="I11" s="27">
        <f t="shared" si="0"/>
        <v>45</v>
      </c>
      <c r="J11" s="7"/>
      <c r="K11" s="7"/>
      <c r="L11" s="27"/>
      <c r="M11" s="27"/>
      <c r="N11" s="46"/>
    </row>
    <row r="12" spans="1:14" ht="23.25" customHeight="1">
      <c r="A12" s="27">
        <v>8</v>
      </c>
      <c r="B12" s="44" t="s">
        <v>782</v>
      </c>
      <c r="C12" s="44" t="s">
        <v>115</v>
      </c>
      <c r="D12" s="44" t="s">
        <v>41</v>
      </c>
      <c r="E12" s="8">
        <v>0</v>
      </c>
      <c r="F12" s="8">
        <v>20</v>
      </c>
      <c r="G12" s="8">
        <v>25</v>
      </c>
      <c r="H12" s="8">
        <v>0</v>
      </c>
      <c r="I12" s="8">
        <f t="shared" si="0"/>
        <v>45</v>
      </c>
      <c r="J12" s="9"/>
      <c r="K12" s="9"/>
      <c r="L12" s="8"/>
      <c r="M12" s="8"/>
      <c r="N12" s="46"/>
    </row>
    <row r="13" spans="1:14" ht="23.25" customHeight="1">
      <c r="A13" s="27">
        <v>9</v>
      </c>
      <c r="B13" s="44" t="s">
        <v>783</v>
      </c>
      <c r="C13" s="44" t="s">
        <v>603</v>
      </c>
      <c r="D13" s="44" t="s">
        <v>41</v>
      </c>
      <c r="E13" s="8">
        <v>15</v>
      </c>
      <c r="F13" s="8">
        <v>20</v>
      </c>
      <c r="G13" s="8">
        <v>0</v>
      </c>
      <c r="H13" s="8">
        <v>0</v>
      </c>
      <c r="I13" s="8">
        <f t="shared" si="0"/>
        <v>35</v>
      </c>
      <c r="J13" s="9"/>
      <c r="K13" s="9"/>
      <c r="L13" s="8"/>
      <c r="M13" s="8"/>
      <c r="N13" s="46"/>
    </row>
    <row r="14" spans="1:14" ht="23.25" customHeight="1">
      <c r="A14" s="27">
        <v>10</v>
      </c>
      <c r="B14" s="44" t="s">
        <v>784</v>
      </c>
      <c r="C14" s="44" t="s">
        <v>324</v>
      </c>
      <c r="D14" s="44" t="s">
        <v>72</v>
      </c>
      <c r="E14" s="8">
        <v>15</v>
      </c>
      <c r="F14" s="8">
        <v>0</v>
      </c>
      <c r="G14" s="8">
        <v>0</v>
      </c>
      <c r="H14" s="8">
        <v>0</v>
      </c>
      <c r="I14" s="8">
        <f t="shared" si="0"/>
        <v>15</v>
      </c>
      <c r="J14" s="9"/>
      <c r="K14" s="9"/>
      <c r="L14" s="8"/>
      <c r="M14" s="8"/>
      <c r="N14" s="46"/>
    </row>
    <row r="15" spans="1:14" ht="23.25" customHeight="1">
      <c r="A15" s="27">
        <v>11</v>
      </c>
      <c r="B15" s="44" t="s">
        <v>785</v>
      </c>
      <c r="C15" s="44" t="s">
        <v>786</v>
      </c>
      <c r="D15" s="44" t="s">
        <v>121</v>
      </c>
      <c r="E15" s="8">
        <v>0</v>
      </c>
      <c r="F15" s="8">
        <v>0</v>
      </c>
      <c r="G15" s="8">
        <v>0</v>
      </c>
      <c r="H15" s="8">
        <v>0</v>
      </c>
      <c r="I15" s="8">
        <f t="shared" si="0"/>
        <v>0</v>
      </c>
      <c r="J15" s="9"/>
      <c r="K15" s="9"/>
      <c r="L15" s="8"/>
      <c r="M15" s="8"/>
      <c r="N15" s="46"/>
    </row>
    <row r="16" spans="1:14" ht="23.25" customHeight="1">
      <c r="A16" s="27">
        <v>12</v>
      </c>
      <c r="B16" s="44" t="s">
        <v>787</v>
      </c>
      <c r="C16" s="44" t="s">
        <v>241</v>
      </c>
      <c r="D16" s="44" t="s">
        <v>72</v>
      </c>
      <c r="E16" s="8">
        <v>0</v>
      </c>
      <c r="F16" s="8">
        <v>0</v>
      </c>
      <c r="G16" s="8">
        <v>0</v>
      </c>
      <c r="H16" s="8">
        <v>0</v>
      </c>
      <c r="I16" s="8">
        <f t="shared" si="0"/>
        <v>0</v>
      </c>
      <c r="J16" s="9"/>
      <c r="K16" s="9"/>
      <c r="L16" s="8"/>
      <c r="M16" s="8"/>
      <c r="N16" s="46"/>
    </row>
    <row r="17" spans="1:14" ht="23.25" customHeight="1">
      <c r="A17" s="27">
        <v>13</v>
      </c>
      <c r="B17" s="44" t="s">
        <v>546</v>
      </c>
      <c r="C17" s="44" t="s">
        <v>368</v>
      </c>
      <c r="D17" s="44" t="s">
        <v>37</v>
      </c>
      <c r="E17" s="8">
        <v>0</v>
      </c>
      <c r="F17" s="8">
        <v>0</v>
      </c>
      <c r="G17" s="8">
        <v>0</v>
      </c>
      <c r="H17" s="8">
        <v>0</v>
      </c>
      <c r="I17" s="8">
        <f t="shared" si="0"/>
        <v>0</v>
      </c>
      <c r="J17" s="9"/>
      <c r="K17" s="9"/>
      <c r="L17" s="8"/>
      <c r="M17" s="8"/>
      <c r="N17" s="46"/>
    </row>
    <row r="18" spans="1:14" ht="23.25" customHeight="1">
      <c r="A18" s="27">
        <v>14</v>
      </c>
      <c r="B18" s="44" t="s">
        <v>788</v>
      </c>
      <c r="C18" s="44" t="s">
        <v>789</v>
      </c>
      <c r="D18" s="44" t="s">
        <v>41</v>
      </c>
      <c r="E18" s="8">
        <v>0</v>
      </c>
      <c r="F18" s="8">
        <v>0</v>
      </c>
      <c r="G18" s="8">
        <v>0</v>
      </c>
      <c r="H18" s="8">
        <v>0</v>
      </c>
      <c r="I18" s="8">
        <f t="shared" si="0"/>
        <v>0</v>
      </c>
      <c r="J18" s="9"/>
      <c r="K18" s="9"/>
      <c r="L18" s="8"/>
      <c r="M18" s="8"/>
      <c r="N18" s="46"/>
    </row>
    <row r="19" spans="1:14" ht="23.25" customHeight="1">
      <c r="A19" s="27">
        <v>15</v>
      </c>
      <c r="B19" s="44" t="s">
        <v>790</v>
      </c>
      <c r="C19" s="44" t="s">
        <v>719</v>
      </c>
      <c r="D19" s="44" t="s">
        <v>720</v>
      </c>
      <c r="E19" s="8">
        <v>0</v>
      </c>
      <c r="F19" s="8">
        <v>0</v>
      </c>
      <c r="G19" s="8">
        <v>0</v>
      </c>
      <c r="H19" s="8">
        <v>0</v>
      </c>
      <c r="I19" s="8">
        <f t="shared" si="0"/>
        <v>0</v>
      </c>
      <c r="J19" s="9"/>
      <c r="K19" s="9"/>
      <c r="L19" s="8"/>
      <c r="M19" s="8"/>
      <c r="N19" s="46"/>
    </row>
    <row r="20" spans="1:14" ht="23.25" customHeight="1">
      <c r="A20" s="27">
        <v>16</v>
      </c>
      <c r="B20" s="44" t="s">
        <v>791</v>
      </c>
      <c r="C20" s="44" t="s">
        <v>611</v>
      </c>
      <c r="D20" s="44" t="s">
        <v>612</v>
      </c>
      <c r="E20" s="8">
        <v>0</v>
      </c>
      <c r="F20" s="8">
        <v>0</v>
      </c>
      <c r="G20" s="8">
        <v>0</v>
      </c>
      <c r="H20" s="8">
        <v>0</v>
      </c>
      <c r="I20" s="8">
        <f t="shared" si="0"/>
        <v>0</v>
      </c>
      <c r="J20" s="9"/>
      <c r="K20" s="9"/>
      <c r="L20" s="8"/>
      <c r="M20" s="8"/>
      <c r="N20" s="46"/>
    </row>
    <row r="21" spans="1:14" ht="23.25" customHeight="1">
      <c r="A21" s="27">
        <v>17</v>
      </c>
      <c r="B21" s="44" t="s">
        <v>792</v>
      </c>
      <c r="C21" s="44" t="s">
        <v>802</v>
      </c>
      <c r="D21" s="44" t="s">
        <v>41</v>
      </c>
      <c r="E21" s="8">
        <v>0</v>
      </c>
      <c r="F21" s="8">
        <v>0</v>
      </c>
      <c r="G21" s="8">
        <v>0</v>
      </c>
      <c r="H21" s="8">
        <v>0</v>
      </c>
      <c r="I21" s="8">
        <f t="shared" si="0"/>
        <v>0</v>
      </c>
      <c r="J21" s="9"/>
      <c r="K21" s="9"/>
      <c r="L21" s="8"/>
      <c r="M21" s="8"/>
      <c r="N21" s="46"/>
    </row>
    <row r="22" spans="1:14" ht="23.25" customHeight="1">
      <c r="A22" s="27">
        <v>18</v>
      </c>
      <c r="B22" s="44" t="s">
        <v>793</v>
      </c>
      <c r="C22" s="44" t="s">
        <v>455</v>
      </c>
      <c r="D22" s="44" t="s">
        <v>41</v>
      </c>
      <c r="E22" s="8">
        <v>0</v>
      </c>
      <c r="F22" s="8">
        <v>0</v>
      </c>
      <c r="G22" s="8">
        <v>0</v>
      </c>
      <c r="H22" s="8">
        <v>0</v>
      </c>
      <c r="I22" s="8">
        <f t="shared" si="0"/>
        <v>0</v>
      </c>
      <c r="J22" s="9"/>
      <c r="K22" s="9"/>
      <c r="L22" s="8"/>
      <c r="M22" s="8"/>
      <c r="N22" s="46"/>
    </row>
    <row r="23" spans="1:14" ht="23.25" customHeight="1">
      <c r="A23" s="27">
        <v>19</v>
      </c>
      <c r="B23" s="44" t="s">
        <v>794</v>
      </c>
      <c r="C23" s="44" t="s">
        <v>455</v>
      </c>
      <c r="D23" s="44" t="s">
        <v>41</v>
      </c>
      <c r="E23" s="8">
        <v>0</v>
      </c>
      <c r="F23" s="8">
        <v>0</v>
      </c>
      <c r="G23" s="8">
        <v>0</v>
      </c>
      <c r="H23" s="8">
        <v>0</v>
      </c>
      <c r="I23" s="8">
        <f t="shared" si="0"/>
        <v>0</v>
      </c>
      <c r="J23" s="9"/>
      <c r="K23" s="9"/>
      <c r="L23" s="8"/>
      <c r="M23" s="8"/>
      <c r="N23" s="46"/>
    </row>
    <row r="24" spans="1:14" ht="23.25" customHeight="1">
      <c r="A24" s="27">
        <v>20</v>
      </c>
      <c r="B24" s="44" t="s">
        <v>795</v>
      </c>
      <c r="C24" s="44" t="s">
        <v>451</v>
      </c>
      <c r="D24" s="44" t="s">
        <v>452</v>
      </c>
      <c r="E24" s="8">
        <v>0</v>
      </c>
      <c r="F24" s="8">
        <v>0</v>
      </c>
      <c r="G24" s="8">
        <v>0</v>
      </c>
      <c r="H24" s="8">
        <v>0</v>
      </c>
      <c r="I24" s="8">
        <f t="shared" si="0"/>
        <v>0</v>
      </c>
      <c r="J24" s="9"/>
      <c r="K24" s="9"/>
      <c r="L24" s="8"/>
      <c r="M24" s="8"/>
      <c r="N24" s="46"/>
    </row>
    <row r="25" spans="1:14" ht="23.25" customHeight="1">
      <c r="A25" s="27">
        <v>21</v>
      </c>
      <c r="B25" s="44" t="s">
        <v>796</v>
      </c>
      <c r="C25" s="44" t="s">
        <v>797</v>
      </c>
      <c r="D25" s="44" t="s">
        <v>41</v>
      </c>
      <c r="E25" s="8">
        <v>0</v>
      </c>
      <c r="F25" s="8">
        <v>0</v>
      </c>
      <c r="G25" s="8">
        <v>0</v>
      </c>
      <c r="H25" s="8">
        <v>0</v>
      </c>
      <c r="I25" s="8">
        <f t="shared" si="0"/>
        <v>0</v>
      </c>
      <c r="J25" s="9"/>
      <c r="K25" s="9"/>
      <c r="L25" s="8"/>
      <c r="M25" s="8"/>
      <c r="N25" s="46"/>
    </row>
  </sheetData>
  <mergeCells count="3">
    <mergeCell ref="A1:N1"/>
    <mergeCell ref="A2:N2"/>
    <mergeCell ref="A3:N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"/>
  <sheetViews>
    <sheetView workbookViewId="0">
      <selection activeCell="C19" sqref="C19"/>
    </sheetView>
  </sheetViews>
  <sheetFormatPr defaultRowHeight="15"/>
  <cols>
    <col min="1" max="1" width="6.85546875" style="6" bestFit="1" customWidth="1"/>
    <col min="2" max="2" width="28.85546875" style="6" bestFit="1" customWidth="1"/>
    <col min="3" max="3" width="43" style="6" bestFit="1" customWidth="1"/>
    <col min="4" max="4" width="14.5703125" style="6" bestFit="1" customWidth="1"/>
    <col min="5" max="11" width="5.5703125" style="6" customWidth="1"/>
    <col min="12" max="12" width="6.85546875" style="6" bestFit="1" customWidth="1"/>
    <col min="13" max="13" width="8.5703125" style="6" bestFit="1" customWidth="1"/>
    <col min="14" max="14" width="12.28515625" style="6" bestFit="1" customWidth="1"/>
  </cols>
  <sheetData>
    <row r="1" spans="1:14" ht="34.5">
      <c r="A1" s="28" t="s">
        <v>27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ht="34.5">
      <c r="A2" s="28" t="s">
        <v>28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ht="34.5">
      <c r="A3" s="28" t="s">
        <v>26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ht="26.25">
      <c r="A4" s="11" t="s">
        <v>0</v>
      </c>
      <c r="B4" s="11" t="s">
        <v>1</v>
      </c>
      <c r="C4" s="11" t="s">
        <v>5</v>
      </c>
      <c r="D4" s="11" t="s">
        <v>6</v>
      </c>
      <c r="E4" s="42" t="s">
        <v>18</v>
      </c>
      <c r="F4" s="42" t="s">
        <v>19</v>
      </c>
      <c r="G4" s="42" t="s">
        <v>20</v>
      </c>
      <c r="H4" s="42" t="s">
        <v>21</v>
      </c>
      <c r="I4" s="42" t="s">
        <v>22</v>
      </c>
      <c r="J4" s="42" t="s">
        <v>749</v>
      </c>
      <c r="K4" s="42" t="s">
        <v>750</v>
      </c>
      <c r="L4" s="42" t="s">
        <v>24</v>
      </c>
      <c r="M4" s="10" t="s">
        <v>17</v>
      </c>
      <c r="N4" s="12" t="s">
        <v>773</v>
      </c>
    </row>
    <row r="5" spans="1:14" ht="23.25" customHeight="1">
      <c r="A5" s="25">
        <v>1</v>
      </c>
      <c r="B5" s="37" t="s">
        <v>803</v>
      </c>
      <c r="C5" s="37" t="s">
        <v>798</v>
      </c>
      <c r="D5" s="37" t="s">
        <v>225</v>
      </c>
      <c r="E5" s="37">
        <v>15</v>
      </c>
      <c r="F5" s="37">
        <v>20</v>
      </c>
      <c r="G5" s="37">
        <v>25</v>
      </c>
      <c r="H5" s="37">
        <v>30</v>
      </c>
      <c r="I5" s="37">
        <f t="shared" ref="I5:I68" si="0">E5+F5+G5+H5</f>
        <v>90</v>
      </c>
      <c r="J5" s="43">
        <v>14</v>
      </c>
      <c r="K5" s="43">
        <v>42</v>
      </c>
      <c r="L5" s="37">
        <f t="shared" ref="L5:L68" si="1">IF(I5=90,J5*3,0)</f>
        <v>42</v>
      </c>
      <c r="M5" s="37">
        <f t="shared" ref="M5:M68" si="2">L5+I5</f>
        <v>132</v>
      </c>
      <c r="N5" s="25">
        <v>1</v>
      </c>
    </row>
    <row r="6" spans="1:14" ht="23.25" customHeight="1">
      <c r="A6" s="25">
        <v>2</v>
      </c>
      <c r="B6" s="38" t="s">
        <v>701</v>
      </c>
      <c r="C6" s="38" t="s">
        <v>603</v>
      </c>
      <c r="D6" s="38" t="s">
        <v>41</v>
      </c>
      <c r="E6" s="37">
        <v>15</v>
      </c>
      <c r="F6" s="37">
        <v>20</v>
      </c>
      <c r="G6" s="37">
        <v>25</v>
      </c>
      <c r="H6" s="37">
        <v>30</v>
      </c>
      <c r="I6" s="37">
        <f t="shared" si="0"/>
        <v>90</v>
      </c>
      <c r="J6" s="43">
        <v>13</v>
      </c>
      <c r="K6" s="43">
        <v>32</v>
      </c>
      <c r="L6" s="37">
        <f t="shared" si="1"/>
        <v>39</v>
      </c>
      <c r="M6" s="37">
        <f t="shared" si="2"/>
        <v>129</v>
      </c>
      <c r="N6" s="25">
        <v>2</v>
      </c>
    </row>
    <row r="7" spans="1:14" ht="23.25" customHeight="1">
      <c r="A7" s="25">
        <v>3</v>
      </c>
      <c r="B7" s="38" t="s">
        <v>805</v>
      </c>
      <c r="C7" s="38" t="s">
        <v>806</v>
      </c>
      <c r="D7" s="38" t="s">
        <v>72</v>
      </c>
      <c r="E7" s="37">
        <v>15</v>
      </c>
      <c r="F7" s="37">
        <v>20</v>
      </c>
      <c r="G7" s="37">
        <v>25</v>
      </c>
      <c r="H7" s="37">
        <v>30</v>
      </c>
      <c r="I7" s="37">
        <f>E7+F7+G7+H7</f>
        <v>90</v>
      </c>
      <c r="J7" s="43">
        <v>7</v>
      </c>
      <c r="K7" s="43">
        <v>55</v>
      </c>
      <c r="L7" s="37">
        <f>IF(I7=90,J7*3,0)</f>
        <v>21</v>
      </c>
      <c r="M7" s="37">
        <f>L7+I7</f>
        <v>111</v>
      </c>
      <c r="N7" s="25">
        <v>4</v>
      </c>
    </row>
    <row r="8" spans="1:14" ht="23.25" customHeight="1">
      <c r="A8" s="25">
        <v>4</v>
      </c>
      <c r="B8" s="38" t="s">
        <v>804</v>
      </c>
      <c r="C8" s="38" t="s">
        <v>617</v>
      </c>
      <c r="D8" s="38" t="s">
        <v>618</v>
      </c>
      <c r="E8" s="37">
        <v>15</v>
      </c>
      <c r="F8" s="37">
        <v>20</v>
      </c>
      <c r="G8" s="37">
        <v>25</v>
      </c>
      <c r="H8" s="37">
        <v>30</v>
      </c>
      <c r="I8" s="37">
        <f t="shared" si="0"/>
        <v>90</v>
      </c>
      <c r="J8" s="43">
        <v>10</v>
      </c>
      <c r="K8" s="43">
        <v>16</v>
      </c>
      <c r="L8" s="37">
        <f t="shared" si="1"/>
        <v>30</v>
      </c>
      <c r="M8" s="37">
        <f t="shared" si="2"/>
        <v>120</v>
      </c>
      <c r="N8" s="25">
        <v>3</v>
      </c>
    </row>
    <row r="9" spans="1:14" ht="23.25" customHeight="1">
      <c r="A9" s="25">
        <v>5</v>
      </c>
      <c r="B9" s="38" t="s">
        <v>714</v>
      </c>
      <c r="C9" s="38" t="s">
        <v>368</v>
      </c>
      <c r="D9" s="38" t="s">
        <v>37</v>
      </c>
      <c r="E9" s="37">
        <v>15</v>
      </c>
      <c r="F9" s="37">
        <v>20</v>
      </c>
      <c r="G9" s="37">
        <v>25</v>
      </c>
      <c r="H9" s="37">
        <v>30</v>
      </c>
      <c r="I9" s="37">
        <f t="shared" si="0"/>
        <v>90</v>
      </c>
      <c r="J9" s="43">
        <v>3</v>
      </c>
      <c r="K9" s="43">
        <v>16</v>
      </c>
      <c r="L9" s="37">
        <f t="shared" si="1"/>
        <v>9</v>
      </c>
      <c r="M9" s="37">
        <f t="shared" si="2"/>
        <v>99</v>
      </c>
      <c r="N9" s="25">
        <v>5</v>
      </c>
    </row>
    <row r="10" spans="1:14" ht="23.25" customHeight="1">
      <c r="A10" s="27">
        <v>6</v>
      </c>
      <c r="B10" s="41" t="s">
        <v>807</v>
      </c>
      <c r="C10" s="41" t="s">
        <v>808</v>
      </c>
      <c r="D10" s="41" t="s">
        <v>809</v>
      </c>
      <c r="E10" s="27">
        <v>15</v>
      </c>
      <c r="F10" s="27">
        <v>20</v>
      </c>
      <c r="G10" s="27">
        <v>0</v>
      </c>
      <c r="H10" s="27">
        <v>30</v>
      </c>
      <c r="I10" s="27">
        <f t="shared" si="0"/>
        <v>65</v>
      </c>
      <c r="J10" s="49">
        <v>12</v>
      </c>
      <c r="K10" s="49">
        <v>55</v>
      </c>
      <c r="L10" s="27">
        <f t="shared" si="1"/>
        <v>0</v>
      </c>
      <c r="M10" s="27">
        <f t="shared" si="2"/>
        <v>65</v>
      </c>
      <c r="N10" s="46"/>
    </row>
    <row r="11" spans="1:14" ht="23.25" customHeight="1">
      <c r="A11" s="27">
        <v>7</v>
      </c>
      <c r="B11" s="41" t="s">
        <v>692</v>
      </c>
      <c r="C11" s="14" t="s">
        <v>915</v>
      </c>
      <c r="D11" s="41" t="s">
        <v>41</v>
      </c>
      <c r="E11" s="27">
        <v>15</v>
      </c>
      <c r="F11" s="27">
        <v>20</v>
      </c>
      <c r="G11" s="27">
        <v>0</v>
      </c>
      <c r="H11" s="27">
        <v>30</v>
      </c>
      <c r="I11" s="27">
        <f t="shared" si="0"/>
        <v>65</v>
      </c>
      <c r="J11" s="49"/>
      <c r="K11" s="49"/>
      <c r="L11" s="27">
        <f t="shared" si="1"/>
        <v>0</v>
      </c>
      <c r="M11" s="27">
        <f t="shared" si="2"/>
        <v>65</v>
      </c>
      <c r="N11" s="46"/>
    </row>
    <row r="12" spans="1:14" ht="23.25" customHeight="1">
      <c r="A12" s="27">
        <v>8</v>
      </c>
      <c r="B12" s="41" t="s">
        <v>810</v>
      </c>
      <c r="C12" s="41" t="s">
        <v>308</v>
      </c>
      <c r="D12" s="41" t="s">
        <v>41</v>
      </c>
      <c r="E12" s="27">
        <v>15</v>
      </c>
      <c r="F12" s="27">
        <v>20</v>
      </c>
      <c r="G12" s="27">
        <v>25</v>
      </c>
      <c r="H12" s="27">
        <v>0</v>
      </c>
      <c r="I12" s="27">
        <f t="shared" si="0"/>
        <v>60</v>
      </c>
      <c r="J12" s="49">
        <v>1</v>
      </c>
      <c r="K12" s="49">
        <v>19</v>
      </c>
      <c r="L12" s="27">
        <f t="shared" si="1"/>
        <v>0</v>
      </c>
      <c r="M12" s="27">
        <f t="shared" si="2"/>
        <v>60</v>
      </c>
      <c r="N12" s="46"/>
    </row>
    <row r="13" spans="1:14" ht="23.25" customHeight="1">
      <c r="A13" s="27">
        <v>9</v>
      </c>
      <c r="B13" s="41" t="s">
        <v>811</v>
      </c>
      <c r="C13" s="41" t="s">
        <v>812</v>
      </c>
      <c r="D13" s="41" t="s">
        <v>121</v>
      </c>
      <c r="E13" s="27">
        <v>15</v>
      </c>
      <c r="F13" s="27">
        <v>20</v>
      </c>
      <c r="G13" s="27">
        <v>25</v>
      </c>
      <c r="H13" s="27">
        <v>0</v>
      </c>
      <c r="I13" s="27">
        <f t="shared" si="0"/>
        <v>60</v>
      </c>
      <c r="J13" s="49"/>
      <c r="K13" s="49"/>
      <c r="L13" s="27">
        <f t="shared" si="1"/>
        <v>0</v>
      </c>
      <c r="M13" s="27">
        <f t="shared" si="2"/>
        <v>60</v>
      </c>
      <c r="N13" s="46"/>
    </row>
    <row r="14" spans="1:14" ht="23.25" customHeight="1">
      <c r="A14" s="27">
        <v>10</v>
      </c>
      <c r="B14" s="41" t="s">
        <v>660</v>
      </c>
      <c r="C14" s="41" t="s">
        <v>229</v>
      </c>
      <c r="D14" s="41" t="s">
        <v>44</v>
      </c>
      <c r="E14" s="27">
        <v>15</v>
      </c>
      <c r="F14" s="27">
        <v>20</v>
      </c>
      <c r="G14" s="27">
        <v>25</v>
      </c>
      <c r="H14" s="27">
        <v>0</v>
      </c>
      <c r="I14" s="27">
        <f t="shared" si="0"/>
        <v>60</v>
      </c>
      <c r="J14" s="49">
        <v>1</v>
      </c>
      <c r="K14" s="49">
        <v>24</v>
      </c>
      <c r="L14" s="27">
        <f t="shared" si="1"/>
        <v>0</v>
      </c>
      <c r="M14" s="27">
        <f t="shared" si="2"/>
        <v>60</v>
      </c>
      <c r="N14" s="46"/>
    </row>
    <row r="15" spans="1:14" ht="23.25" customHeight="1">
      <c r="A15" s="27">
        <v>11</v>
      </c>
      <c r="B15" s="41" t="s">
        <v>813</v>
      </c>
      <c r="C15" s="41" t="s">
        <v>603</v>
      </c>
      <c r="D15" s="41" t="s">
        <v>41</v>
      </c>
      <c r="E15" s="27">
        <v>15</v>
      </c>
      <c r="F15" s="27">
        <v>0</v>
      </c>
      <c r="G15" s="27">
        <v>25</v>
      </c>
      <c r="H15" s="27">
        <v>0</v>
      </c>
      <c r="I15" s="27">
        <f t="shared" si="0"/>
        <v>40</v>
      </c>
      <c r="J15" s="49"/>
      <c r="K15" s="49"/>
      <c r="L15" s="27">
        <f t="shared" si="1"/>
        <v>0</v>
      </c>
      <c r="M15" s="27">
        <f t="shared" si="2"/>
        <v>40</v>
      </c>
      <c r="N15" s="46"/>
    </row>
    <row r="16" spans="1:14" ht="23.25" customHeight="1">
      <c r="A16" s="27">
        <v>12</v>
      </c>
      <c r="B16" s="41" t="s">
        <v>814</v>
      </c>
      <c r="C16" s="41" t="s">
        <v>603</v>
      </c>
      <c r="D16" s="41" t="s">
        <v>41</v>
      </c>
      <c r="E16" s="27">
        <v>15</v>
      </c>
      <c r="F16" s="27">
        <v>0</v>
      </c>
      <c r="G16" s="27">
        <v>25</v>
      </c>
      <c r="H16" s="27">
        <v>0</v>
      </c>
      <c r="I16" s="27">
        <f t="shared" si="0"/>
        <v>40</v>
      </c>
      <c r="J16" s="49">
        <v>0</v>
      </c>
      <c r="K16" s="49">
        <v>12</v>
      </c>
      <c r="L16" s="27">
        <f t="shared" si="1"/>
        <v>0</v>
      </c>
      <c r="M16" s="27">
        <f t="shared" si="2"/>
        <v>40</v>
      </c>
      <c r="N16" s="46"/>
    </row>
    <row r="17" spans="1:14" ht="23.25" customHeight="1">
      <c r="A17" s="27">
        <v>13</v>
      </c>
      <c r="B17" s="41" t="s">
        <v>815</v>
      </c>
      <c r="C17" s="41" t="s">
        <v>603</v>
      </c>
      <c r="D17" s="41" t="s">
        <v>41</v>
      </c>
      <c r="E17" s="27">
        <v>15</v>
      </c>
      <c r="F17" s="27">
        <v>0</v>
      </c>
      <c r="G17" s="27">
        <v>25</v>
      </c>
      <c r="H17" s="27">
        <v>0</v>
      </c>
      <c r="I17" s="27">
        <f t="shared" si="0"/>
        <v>40</v>
      </c>
      <c r="J17" s="49"/>
      <c r="K17" s="49"/>
      <c r="L17" s="27">
        <f t="shared" si="1"/>
        <v>0</v>
      </c>
      <c r="M17" s="27">
        <f t="shared" si="2"/>
        <v>40</v>
      </c>
      <c r="N17" s="46"/>
    </row>
    <row r="18" spans="1:14" ht="23.25" customHeight="1">
      <c r="A18" s="27">
        <v>14</v>
      </c>
      <c r="B18" s="41" t="s">
        <v>658</v>
      </c>
      <c r="C18" s="41" t="s">
        <v>603</v>
      </c>
      <c r="D18" s="41" t="s">
        <v>41</v>
      </c>
      <c r="E18" s="27">
        <v>15</v>
      </c>
      <c r="F18" s="27">
        <v>0</v>
      </c>
      <c r="G18" s="27">
        <v>25</v>
      </c>
      <c r="H18" s="27">
        <v>0</v>
      </c>
      <c r="I18" s="27">
        <f t="shared" si="0"/>
        <v>40</v>
      </c>
      <c r="J18" s="49"/>
      <c r="K18" s="49"/>
      <c r="L18" s="27">
        <f t="shared" si="1"/>
        <v>0</v>
      </c>
      <c r="M18" s="27">
        <f t="shared" si="2"/>
        <v>40</v>
      </c>
      <c r="N18" s="46"/>
    </row>
    <row r="19" spans="1:14" ht="23.25" customHeight="1">
      <c r="A19" s="27">
        <v>15</v>
      </c>
      <c r="B19" s="41" t="s">
        <v>816</v>
      </c>
      <c r="C19" s="41" t="s">
        <v>789</v>
      </c>
      <c r="D19" s="41" t="s">
        <v>41</v>
      </c>
      <c r="E19" s="27">
        <v>15</v>
      </c>
      <c r="F19" s="27">
        <v>0</v>
      </c>
      <c r="G19" s="27">
        <v>25</v>
      </c>
      <c r="H19" s="27">
        <v>0</v>
      </c>
      <c r="I19" s="27">
        <f t="shared" si="0"/>
        <v>40</v>
      </c>
      <c r="J19" s="49"/>
      <c r="K19" s="49"/>
      <c r="L19" s="27">
        <f t="shared" si="1"/>
        <v>0</v>
      </c>
      <c r="M19" s="27">
        <f t="shared" si="2"/>
        <v>40</v>
      </c>
      <c r="N19" s="46"/>
    </row>
    <row r="20" spans="1:14" ht="23.25" customHeight="1">
      <c r="A20" s="27">
        <v>16</v>
      </c>
      <c r="B20" s="41" t="s">
        <v>817</v>
      </c>
      <c r="C20" s="41" t="s">
        <v>308</v>
      </c>
      <c r="D20" s="41" t="s">
        <v>41</v>
      </c>
      <c r="E20" s="27">
        <v>15</v>
      </c>
      <c r="F20" s="27">
        <v>20</v>
      </c>
      <c r="G20" s="27">
        <v>0</v>
      </c>
      <c r="H20" s="27">
        <v>0</v>
      </c>
      <c r="I20" s="27">
        <f t="shared" si="0"/>
        <v>35</v>
      </c>
      <c r="J20" s="49"/>
      <c r="K20" s="49"/>
      <c r="L20" s="27">
        <f t="shared" si="1"/>
        <v>0</v>
      </c>
      <c r="M20" s="27">
        <f t="shared" si="2"/>
        <v>35</v>
      </c>
      <c r="N20" s="46"/>
    </row>
    <row r="21" spans="1:14" ht="23.25" customHeight="1">
      <c r="A21" s="27">
        <v>17</v>
      </c>
      <c r="B21" s="41" t="s">
        <v>818</v>
      </c>
      <c r="C21" s="41" t="s">
        <v>719</v>
      </c>
      <c r="D21" s="41" t="s">
        <v>720</v>
      </c>
      <c r="E21" s="27">
        <v>15</v>
      </c>
      <c r="F21" s="27">
        <v>20</v>
      </c>
      <c r="G21" s="27">
        <v>0</v>
      </c>
      <c r="H21" s="27">
        <v>0</v>
      </c>
      <c r="I21" s="27">
        <f t="shared" si="0"/>
        <v>35</v>
      </c>
      <c r="J21" s="49"/>
      <c r="K21" s="49"/>
      <c r="L21" s="27">
        <f t="shared" si="1"/>
        <v>0</v>
      </c>
      <c r="M21" s="27">
        <f t="shared" si="2"/>
        <v>35</v>
      </c>
      <c r="N21" s="46"/>
    </row>
    <row r="22" spans="1:14" ht="23.25" customHeight="1">
      <c r="A22" s="27">
        <v>18</v>
      </c>
      <c r="B22" s="41" t="s">
        <v>421</v>
      </c>
      <c r="C22" s="41" t="s">
        <v>229</v>
      </c>
      <c r="D22" s="41" t="s">
        <v>44</v>
      </c>
      <c r="E22" s="27">
        <v>15</v>
      </c>
      <c r="F22" s="27">
        <v>20</v>
      </c>
      <c r="G22" s="27">
        <v>0</v>
      </c>
      <c r="H22" s="27">
        <v>0</v>
      </c>
      <c r="I22" s="27">
        <f t="shared" si="0"/>
        <v>35</v>
      </c>
      <c r="J22" s="49"/>
      <c r="K22" s="49"/>
      <c r="L22" s="27">
        <f t="shared" si="1"/>
        <v>0</v>
      </c>
      <c r="M22" s="27">
        <f t="shared" si="2"/>
        <v>35</v>
      </c>
      <c r="N22" s="46"/>
    </row>
    <row r="23" spans="1:14" ht="23.25" customHeight="1">
      <c r="A23" s="27">
        <v>19</v>
      </c>
      <c r="B23" s="41" t="s">
        <v>819</v>
      </c>
      <c r="C23" s="41" t="s">
        <v>244</v>
      </c>
      <c r="D23" s="41" t="s">
        <v>37</v>
      </c>
      <c r="E23" s="27">
        <v>0</v>
      </c>
      <c r="F23" s="27">
        <v>20</v>
      </c>
      <c r="G23" s="27">
        <v>0</v>
      </c>
      <c r="H23" s="27">
        <v>0</v>
      </c>
      <c r="I23" s="27">
        <f t="shared" si="0"/>
        <v>20</v>
      </c>
      <c r="J23" s="49"/>
      <c r="K23" s="49"/>
      <c r="L23" s="27">
        <f t="shared" si="1"/>
        <v>0</v>
      </c>
      <c r="M23" s="27">
        <f t="shared" si="2"/>
        <v>20</v>
      </c>
      <c r="N23" s="46"/>
    </row>
    <row r="24" spans="1:14" ht="23.25" customHeight="1">
      <c r="A24" s="27">
        <v>20</v>
      </c>
      <c r="B24" s="41" t="s">
        <v>820</v>
      </c>
      <c r="C24" s="41" t="s">
        <v>451</v>
      </c>
      <c r="D24" s="41" t="s">
        <v>452</v>
      </c>
      <c r="E24" s="27">
        <v>0</v>
      </c>
      <c r="F24" s="27">
        <v>20</v>
      </c>
      <c r="G24" s="27">
        <v>0</v>
      </c>
      <c r="H24" s="27">
        <v>0</v>
      </c>
      <c r="I24" s="27">
        <f t="shared" si="0"/>
        <v>20</v>
      </c>
      <c r="J24" s="49"/>
      <c r="K24" s="49"/>
      <c r="L24" s="27">
        <f t="shared" si="1"/>
        <v>0</v>
      </c>
      <c r="M24" s="27">
        <f t="shared" si="2"/>
        <v>20</v>
      </c>
      <c r="N24" s="46"/>
    </row>
    <row r="25" spans="1:14" ht="23.25" customHeight="1">
      <c r="A25" s="27">
        <v>21</v>
      </c>
      <c r="B25" s="41" t="s">
        <v>821</v>
      </c>
      <c r="C25" s="41" t="s">
        <v>377</v>
      </c>
      <c r="D25" s="41" t="s">
        <v>41</v>
      </c>
      <c r="E25" s="27">
        <v>0</v>
      </c>
      <c r="F25" s="27">
        <v>20</v>
      </c>
      <c r="G25" s="27">
        <v>0</v>
      </c>
      <c r="H25" s="27">
        <v>0</v>
      </c>
      <c r="I25" s="27">
        <f t="shared" si="0"/>
        <v>20</v>
      </c>
      <c r="J25" s="49"/>
      <c r="K25" s="49"/>
      <c r="L25" s="27">
        <f t="shared" si="1"/>
        <v>0</v>
      </c>
      <c r="M25" s="27">
        <f t="shared" si="2"/>
        <v>20</v>
      </c>
      <c r="N25" s="46"/>
    </row>
    <row r="26" spans="1:14" ht="23.25" customHeight="1">
      <c r="A26" s="27">
        <v>22</v>
      </c>
      <c r="B26" s="41" t="s">
        <v>822</v>
      </c>
      <c r="C26" s="41" t="s">
        <v>455</v>
      </c>
      <c r="D26" s="41" t="s">
        <v>41</v>
      </c>
      <c r="E26" s="27">
        <v>0</v>
      </c>
      <c r="F26" s="27">
        <v>20</v>
      </c>
      <c r="G26" s="27">
        <v>0</v>
      </c>
      <c r="H26" s="27">
        <v>0</v>
      </c>
      <c r="I26" s="27">
        <f t="shared" si="0"/>
        <v>20</v>
      </c>
      <c r="J26" s="49"/>
      <c r="K26" s="49"/>
      <c r="L26" s="27">
        <f t="shared" si="1"/>
        <v>0</v>
      </c>
      <c r="M26" s="27">
        <f t="shared" si="2"/>
        <v>20</v>
      </c>
      <c r="N26" s="46"/>
    </row>
    <row r="27" spans="1:14" ht="23.25" customHeight="1">
      <c r="A27" s="27">
        <v>23</v>
      </c>
      <c r="B27" s="41" t="s">
        <v>823</v>
      </c>
      <c r="C27" s="41" t="s">
        <v>806</v>
      </c>
      <c r="D27" s="41" t="s">
        <v>72</v>
      </c>
      <c r="E27" s="27">
        <v>0</v>
      </c>
      <c r="F27" s="27">
        <v>20</v>
      </c>
      <c r="G27" s="27">
        <v>0</v>
      </c>
      <c r="H27" s="27">
        <v>0</v>
      </c>
      <c r="I27" s="27">
        <f t="shared" si="0"/>
        <v>20</v>
      </c>
      <c r="J27" s="49"/>
      <c r="K27" s="49"/>
      <c r="L27" s="27">
        <f t="shared" si="1"/>
        <v>0</v>
      </c>
      <c r="M27" s="27">
        <f t="shared" si="2"/>
        <v>20</v>
      </c>
      <c r="N27" s="46"/>
    </row>
    <row r="28" spans="1:14" ht="23.25" customHeight="1">
      <c r="A28" s="27">
        <v>24</v>
      </c>
      <c r="B28" s="41" t="s">
        <v>824</v>
      </c>
      <c r="C28" s="41" t="s">
        <v>606</v>
      </c>
      <c r="D28" s="41" t="s">
        <v>607</v>
      </c>
      <c r="E28" s="27">
        <v>15</v>
      </c>
      <c r="F28" s="27">
        <v>0</v>
      </c>
      <c r="G28" s="27">
        <v>0</v>
      </c>
      <c r="H28" s="27">
        <v>0</v>
      </c>
      <c r="I28" s="27">
        <f t="shared" si="0"/>
        <v>15</v>
      </c>
      <c r="J28" s="49"/>
      <c r="K28" s="49"/>
      <c r="L28" s="27">
        <f t="shared" si="1"/>
        <v>0</v>
      </c>
      <c r="M28" s="27">
        <f t="shared" si="2"/>
        <v>15</v>
      </c>
      <c r="N28" s="46"/>
    </row>
    <row r="29" spans="1:14" ht="23.25" customHeight="1">
      <c r="A29" s="27">
        <v>25</v>
      </c>
      <c r="B29" s="41" t="s">
        <v>825</v>
      </c>
      <c r="C29" s="41" t="s">
        <v>308</v>
      </c>
      <c r="D29" s="41" t="s">
        <v>41</v>
      </c>
      <c r="E29" s="27">
        <v>15</v>
      </c>
      <c r="F29" s="27">
        <v>0</v>
      </c>
      <c r="G29" s="27">
        <v>0</v>
      </c>
      <c r="H29" s="27">
        <v>0</v>
      </c>
      <c r="I29" s="27">
        <f t="shared" si="0"/>
        <v>15</v>
      </c>
      <c r="J29" s="49"/>
      <c r="K29" s="49"/>
      <c r="L29" s="27">
        <f t="shared" si="1"/>
        <v>0</v>
      </c>
      <c r="M29" s="27">
        <f t="shared" si="2"/>
        <v>15</v>
      </c>
      <c r="N29" s="46"/>
    </row>
    <row r="30" spans="1:14" ht="23.25" customHeight="1">
      <c r="A30" s="27">
        <v>26</v>
      </c>
      <c r="B30" s="41" t="s">
        <v>826</v>
      </c>
      <c r="C30" s="41" t="s">
        <v>799</v>
      </c>
      <c r="D30" s="41" t="s">
        <v>41</v>
      </c>
      <c r="E30" s="27">
        <v>15</v>
      </c>
      <c r="F30" s="27">
        <v>0</v>
      </c>
      <c r="G30" s="27">
        <v>0</v>
      </c>
      <c r="H30" s="27">
        <v>0</v>
      </c>
      <c r="I30" s="27">
        <f t="shared" si="0"/>
        <v>15</v>
      </c>
      <c r="J30" s="49"/>
      <c r="K30" s="49"/>
      <c r="L30" s="27">
        <f t="shared" si="1"/>
        <v>0</v>
      </c>
      <c r="M30" s="27">
        <f t="shared" si="2"/>
        <v>15</v>
      </c>
      <c r="N30" s="46"/>
    </row>
    <row r="31" spans="1:14" ht="23.25" customHeight="1">
      <c r="A31" s="27">
        <v>27</v>
      </c>
      <c r="B31" s="41" t="s">
        <v>827</v>
      </c>
      <c r="C31" s="41" t="s">
        <v>244</v>
      </c>
      <c r="D31" s="41" t="s">
        <v>37</v>
      </c>
      <c r="E31" s="27">
        <v>15</v>
      </c>
      <c r="F31" s="27">
        <v>0</v>
      </c>
      <c r="G31" s="27">
        <v>0</v>
      </c>
      <c r="H31" s="27">
        <v>0</v>
      </c>
      <c r="I31" s="27">
        <f t="shared" si="0"/>
        <v>15</v>
      </c>
      <c r="J31" s="49"/>
      <c r="K31" s="49"/>
      <c r="L31" s="27">
        <f t="shared" si="1"/>
        <v>0</v>
      </c>
      <c r="M31" s="27">
        <f t="shared" si="2"/>
        <v>15</v>
      </c>
      <c r="N31" s="46"/>
    </row>
    <row r="32" spans="1:14" ht="23.25" customHeight="1">
      <c r="A32" s="27">
        <v>28</v>
      </c>
      <c r="B32" s="41" t="s">
        <v>828</v>
      </c>
      <c r="C32" s="41" t="s">
        <v>244</v>
      </c>
      <c r="D32" s="41" t="s">
        <v>37</v>
      </c>
      <c r="E32" s="27">
        <v>15</v>
      </c>
      <c r="F32" s="27">
        <v>0</v>
      </c>
      <c r="G32" s="27">
        <v>0</v>
      </c>
      <c r="H32" s="27">
        <v>0</v>
      </c>
      <c r="I32" s="27">
        <f t="shared" si="0"/>
        <v>15</v>
      </c>
      <c r="J32" s="49"/>
      <c r="K32" s="49"/>
      <c r="L32" s="27">
        <f t="shared" si="1"/>
        <v>0</v>
      </c>
      <c r="M32" s="27">
        <f t="shared" si="2"/>
        <v>15</v>
      </c>
      <c r="N32" s="46"/>
    </row>
    <row r="33" spans="1:14" ht="23.25" customHeight="1">
      <c r="A33" s="27">
        <v>29</v>
      </c>
      <c r="B33" s="41" t="s">
        <v>829</v>
      </c>
      <c r="C33" s="41" t="s">
        <v>324</v>
      </c>
      <c r="D33" s="41" t="s">
        <v>72</v>
      </c>
      <c r="E33" s="27">
        <v>15</v>
      </c>
      <c r="F33" s="27">
        <v>0</v>
      </c>
      <c r="G33" s="27">
        <v>0</v>
      </c>
      <c r="H33" s="27">
        <v>0</v>
      </c>
      <c r="I33" s="27">
        <f t="shared" si="0"/>
        <v>15</v>
      </c>
      <c r="J33" s="49"/>
      <c r="K33" s="49"/>
      <c r="L33" s="27">
        <f t="shared" si="1"/>
        <v>0</v>
      </c>
      <c r="M33" s="27">
        <f t="shared" si="2"/>
        <v>15</v>
      </c>
      <c r="N33" s="46"/>
    </row>
    <row r="34" spans="1:14" ht="23.25" customHeight="1">
      <c r="A34" s="27">
        <v>30</v>
      </c>
      <c r="B34" s="41" t="s">
        <v>830</v>
      </c>
      <c r="C34" s="41" t="s">
        <v>806</v>
      </c>
      <c r="D34" s="41" t="s">
        <v>72</v>
      </c>
      <c r="E34" s="27">
        <v>15</v>
      </c>
      <c r="F34" s="27">
        <v>0</v>
      </c>
      <c r="G34" s="27">
        <v>0</v>
      </c>
      <c r="H34" s="27">
        <v>0</v>
      </c>
      <c r="I34" s="27">
        <f t="shared" si="0"/>
        <v>15</v>
      </c>
      <c r="J34" s="49"/>
      <c r="K34" s="49"/>
      <c r="L34" s="27">
        <f t="shared" si="1"/>
        <v>0</v>
      </c>
      <c r="M34" s="27">
        <f t="shared" si="2"/>
        <v>15</v>
      </c>
      <c r="N34" s="46"/>
    </row>
    <row r="35" spans="1:14" ht="23.25" customHeight="1">
      <c r="A35" s="27">
        <v>31</v>
      </c>
      <c r="B35" s="41" t="s">
        <v>831</v>
      </c>
      <c r="C35" s="41" t="s">
        <v>604</v>
      </c>
      <c r="D35" s="41" t="s">
        <v>41</v>
      </c>
      <c r="E35" s="27">
        <v>0</v>
      </c>
      <c r="F35" s="27">
        <v>0</v>
      </c>
      <c r="G35" s="27">
        <v>0</v>
      </c>
      <c r="H35" s="27">
        <v>0</v>
      </c>
      <c r="I35" s="27">
        <f t="shared" si="0"/>
        <v>0</v>
      </c>
      <c r="J35" s="49">
        <v>0</v>
      </c>
      <c r="K35" s="49">
        <v>7</v>
      </c>
      <c r="L35" s="27">
        <f t="shared" si="1"/>
        <v>0</v>
      </c>
      <c r="M35" s="27">
        <f t="shared" si="2"/>
        <v>0</v>
      </c>
      <c r="N35" s="46"/>
    </row>
    <row r="36" spans="1:14" ht="23.25" customHeight="1">
      <c r="A36" s="27">
        <v>32</v>
      </c>
      <c r="B36" s="41" t="s">
        <v>832</v>
      </c>
      <c r="C36" s="41" t="s">
        <v>241</v>
      </c>
      <c r="D36" s="41" t="s">
        <v>72</v>
      </c>
      <c r="E36" s="27">
        <v>0</v>
      </c>
      <c r="F36" s="27">
        <v>0</v>
      </c>
      <c r="G36" s="27">
        <v>0</v>
      </c>
      <c r="H36" s="27">
        <v>0</v>
      </c>
      <c r="I36" s="27">
        <f t="shared" si="0"/>
        <v>0</v>
      </c>
      <c r="J36" s="49"/>
      <c r="K36" s="49"/>
      <c r="L36" s="27">
        <f t="shared" si="1"/>
        <v>0</v>
      </c>
      <c r="M36" s="27">
        <f t="shared" si="2"/>
        <v>0</v>
      </c>
      <c r="N36" s="46"/>
    </row>
    <row r="37" spans="1:14" ht="23.25" customHeight="1">
      <c r="A37" s="27">
        <v>33</v>
      </c>
      <c r="B37" s="41" t="s">
        <v>833</v>
      </c>
      <c r="C37" s="41" t="s">
        <v>241</v>
      </c>
      <c r="D37" s="41" t="s">
        <v>72</v>
      </c>
      <c r="E37" s="27">
        <v>0</v>
      </c>
      <c r="F37" s="27">
        <v>0</v>
      </c>
      <c r="G37" s="27">
        <v>0</v>
      </c>
      <c r="H37" s="27">
        <v>0</v>
      </c>
      <c r="I37" s="27">
        <f t="shared" si="0"/>
        <v>0</v>
      </c>
      <c r="J37" s="49"/>
      <c r="K37" s="49"/>
      <c r="L37" s="27">
        <f t="shared" si="1"/>
        <v>0</v>
      </c>
      <c r="M37" s="27">
        <f t="shared" si="2"/>
        <v>0</v>
      </c>
      <c r="N37" s="46"/>
    </row>
    <row r="38" spans="1:14" ht="23.25" customHeight="1">
      <c r="A38" s="27">
        <v>34</v>
      </c>
      <c r="B38" s="41" t="s">
        <v>834</v>
      </c>
      <c r="C38" s="41" t="s">
        <v>244</v>
      </c>
      <c r="D38" s="41" t="s">
        <v>37</v>
      </c>
      <c r="E38" s="27">
        <v>0</v>
      </c>
      <c r="F38" s="27">
        <v>0</v>
      </c>
      <c r="G38" s="27">
        <v>0</v>
      </c>
      <c r="H38" s="27">
        <v>0</v>
      </c>
      <c r="I38" s="27">
        <f t="shared" si="0"/>
        <v>0</v>
      </c>
      <c r="J38" s="49"/>
      <c r="K38" s="49"/>
      <c r="L38" s="27">
        <f t="shared" si="1"/>
        <v>0</v>
      </c>
      <c r="M38" s="27">
        <f t="shared" si="2"/>
        <v>0</v>
      </c>
      <c r="N38" s="46"/>
    </row>
    <row r="39" spans="1:14" ht="23.25" customHeight="1">
      <c r="A39" s="27">
        <v>35</v>
      </c>
      <c r="B39" s="41" t="s">
        <v>835</v>
      </c>
      <c r="C39" s="41" t="s">
        <v>244</v>
      </c>
      <c r="D39" s="41" t="s">
        <v>37</v>
      </c>
      <c r="E39" s="27">
        <v>0</v>
      </c>
      <c r="F39" s="27">
        <v>0</v>
      </c>
      <c r="G39" s="27">
        <v>0</v>
      </c>
      <c r="H39" s="27">
        <v>0</v>
      </c>
      <c r="I39" s="27">
        <f t="shared" si="0"/>
        <v>0</v>
      </c>
      <c r="J39" s="49"/>
      <c r="K39" s="49"/>
      <c r="L39" s="27">
        <f t="shared" si="1"/>
        <v>0</v>
      </c>
      <c r="M39" s="27">
        <f t="shared" si="2"/>
        <v>0</v>
      </c>
      <c r="N39" s="46"/>
    </row>
    <row r="40" spans="1:14" ht="23.25" customHeight="1">
      <c r="A40" s="27">
        <v>36</v>
      </c>
      <c r="B40" s="41" t="s">
        <v>836</v>
      </c>
      <c r="C40" s="41" t="s">
        <v>244</v>
      </c>
      <c r="D40" s="41" t="s">
        <v>37</v>
      </c>
      <c r="E40" s="27">
        <v>0</v>
      </c>
      <c r="F40" s="27">
        <v>0</v>
      </c>
      <c r="G40" s="27">
        <v>0</v>
      </c>
      <c r="H40" s="27">
        <v>0</v>
      </c>
      <c r="I40" s="27">
        <f t="shared" si="0"/>
        <v>0</v>
      </c>
      <c r="J40" s="49"/>
      <c r="K40" s="49"/>
      <c r="L40" s="27">
        <f t="shared" si="1"/>
        <v>0</v>
      </c>
      <c r="M40" s="27">
        <f t="shared" si="2"/>
        <v>0</v>
      </c>
      <c r="N40" s="46"/>
    </row>
    <row r="41" spans="1:14" ht="23.25" customHeight="1">
      <c r="A41" s="27">
        <v>37</v>
      </c>
      <c r="B41" s="41" t="s">
        <v>837</v>
      </c>
      <c r="C41" s="41" t="s">
        <v>244</v>
      </c>
      <c r="D41" s="41" t="s">
        <v>37</v>
      </c>
      <c r="E41" s="27">
        <v>0</v>
      </c>
      <c r="F41" s="27">
        <v>0</v>
      </c>
      <c r="G41" s="27">
        <v>0</v>
      </c>
      <c r="H41" s="27">
        <v>0</v>
      </c>
      <c r="I41" s="27">
        <f t="shared" si="0"/>
        <v>0</v>
      </c>
      <c r="J41" s="49"/>
      <c r="K41" s="49"/>
      <c r="L41" s="27">
        <f t="shared" si="1"/>
        <v>0</v>
      </c>
      <c r="M41" s="27">
        <f t="shared" si="2"/>
        <v>0</v>
      </c>
      <c r="N41" s="46"/>
    </row>
    <row r="42" spans="1:14" ht="23.25" customHeight="1">
      <c r="A42" s="27">
        <v>38</v>
      </c>
      <c r="B42" s="41" t="s">
        <v>838</v>
      </c>
      <c r="C42" s="41" t="s">
        <v>244</v>
      </c>
      <c r="D42" s="41" t="s">
        <v>37</v>
      </c>
      <c r="E42" s="27">
        <v>0</v>
      </c>
      <c r="F42" s="27">
        <v>0</v>
      </c>
      <c r="G42" s="27">
        <v>0</v>
      </c>
      <c r="H42" s="27">
        <v>0</v>
      </c>
      <c r="I42" s="27">
        <f t="shared" si="0"/>
        <v>0</v>
      </c>
      <c r="J42" s="49"/>
      <c r="K42" s="49"/>
      <c r="L42" s="27">
        <f t="shared" si="1"/>
        <v>0</v>
      </c>
      <c r="M42" s="27">
        <f t="shared" si="2"/>
        <v>0</v>
      </c>
      <c r="N42" s="46"/>
    </row>
    <row r="43" spans="1:14" ht="23.25" customHeight="1">
      <c r="A43" s="27">
        <v>39</v>
      </c>
      <c r="B43" s="41" t="s">
        <v>839</v>
      </c>
      <c r="C43" s="41" t="s">
        <v>244</v>
      </c>
      <c r="D43" s="41" t="s">
        <v>37</v>
      </c>
      <c r="E43" s="27">
        <v>0</v>
      </c>
      <c r="F43" s="27">
        <v>0</v>
      </c>
      <c r="G43" s="27">
        <v>0</v>
      </c>
      <c r="H43" s="27">
        <v>0</v>
      </c>
      <c r="I43" s="27">
        <f t="shared" si="0"/>
        <v>0</v>
      </c>
      <c r="J43" s="49"/>
      <c r="K43" s="49"/>
      <c r="L43" s="27">
        <f t="shared" si="1"/>
        <v>0</v>
      </c>
      <c r="M43" s="27">
        <f t="shared" si="2"/>
        <v>0</v>
      </c>
      <c r="N43" s="46"/>
    </row>
    <row r="44" spans="1:14" ht="23.25" customHeight="1">
      <c r="A44" s="27">
        <v>40</v>
      </c>
      <c r="B44" s="41" t="s">
        <v>840</v>
      </c>
      <c r="C44" s="41" t="s">
        <v>244</v>
      </c>
      <c r="D44" s="41" t="s">
        <v>37</v>
      </c>
      <c r="E44" s="27">
        <v>0</v>
      </c>
      <c r="F44" s="27">
        <v>0</v>
      </c>
      <c r="G44" s="27">
        <v>0</v>
      </c>
      <c r="H44" s="27">
        <v>0</v>
      </c>
      <c r="I44" s="27">
        <f t="shared" si="0"/>
        <v>0</v>
      </c>
      <c r="J44" s="49"/>
      <c r="K44" s="49"/>
      <c r="L44" s="27">
        <f t="shared" si="1"/>
        <v>0</v>
      </c>
      <c r="M44" s="27">
        <f t="shared" si="2"/>
        <v>0</v>
      </c>
      <c r="N44" s="46"/>
    </row>
    <row r="45" spans="1:14" ht="23.25" customHeight="1">
      <c r="A45" s="27">
        <v>41</v>
      </c>
      <c r="B45" s="41" t="s">
        <v>841</v>
      </c>
      <c r="C45" s="41" t="s">
        <v>244</v>
      </c>
      <c r="D45" s="41" t="s">
        <v>37</v>
      </c>
      <c r="E45" s="27">
        <v>0</v>
      </c>
      <c r="F45" s="27">
        <v>0</v>
      </c>
      <c r="G45" s="27">
        <v>0</v>
      </c>
      <c r="H45" s="27">
        <v>0</v>
      </c>
      <c r="I45" s="27">
        <f t="shared" si="0"/>
        <v>0</v>
      </c>
      <c r="J45" s="49"/>
      <c r="K45" s="49"/>
      <c r="L45" s="27">
        <f t="shared" si="1"/>
        <v>0</v>
      </c>
      <c r="M45" s="27">
        <f t="shared" si="2"/>
        <v>0</v>
      </c>
      <c r="N45" s="46"/>
    </row>
    <row r="46" spans="1:14" ht="23.25" customHeight="1">
      <c r="A46" s="27">
        <v>42</v>
      </c>
      <c r="B46" s="41" t="s">
        <v>842</v>
      </c>
      <c r="C46" s="41" t="s">
        <v>244</v>
      </c>
      <c r="D46" s="41" t="s">
        <v>37</v>
      </c>
      <c r="E46" s="27">
        <v>0</v>
      </c>
      <c r="F46" s="27">
        <v>0</v>
      </c>
      <c r="G46" s="27">
        <v>0</v>
      </c>
      <c r="H46" s="27">
        <v>0</v>
      </c>
      <c r="I46" s="27">
        <f t="shared" si="0"/>
        <v>0</v>
      </c>
      <c r="J46" s="49"/>
      <c r="K46" s="49"/>
      <c r="L46" s="27">
        <f t="shared" si="1"/>
        <v>0</v>
      </c>
      <c r="M46" s="27">
        <f t="shared" si="2"/>
        <v>0</v>
      </c>
      <c r="N46" s="46"/>
    </row>
    <row r="47" spans="1:14" ht="23.25" customHeight="1">
      <c r="A47" s="27">
        <v>43</v>
      </c>
      <c r="B47" s="41" t="s">
        <v>843</v>
      </c>
      <c r="C47" s="41" t="s">
        <v>244</v>
      </c>
      <c r="D47" s="41" t="s">
        <v>37</v>
      </c>
      <c r="E47" s="27">
        <v>0</v>
      </c>
      <c r="F47" s="27">
        <v>0</v>
      </c>
      <c r="G47" s="27">
        <v>0</v>
      </c>
      <c r="H47" s="27">
        <v>0</v>
      </c>
      <c r="I47" s="27">
        <f t="shared" si="0"/>
        <v>0</v>
      </c>
      <c r="J47" s="49"/>
      <c r="K47" s="49"/>
      <c r="L47" s="27">
        <f t="shared" si="1"/>
        <v>0</v>
      </c>
      <c r="M47" s="27">
        <f t="shared" si="2"/>
        <v>0</v>
      </c>
      <c r="N47" s="46"/>
    </row>
    <row r="48" spans="1:14" ht="23.25" customHeight="1">
      <c r="A48" s="27">
        <v>44</v>
      </c>
      <c r="B48" s="41" t="s">
        <v>844</v>
      </c>
      <c r="C48" s="41" t="s">
        <v>244</v>
      </c>
      <c r="D48" s="41" t="s">
        <v>37</v>
      </c>
      <c r="E48" s="27">
        <v>0</v>
      </c>
      <c r="F48" s="27">
        <v>0</v>
      </c>
      <c r="G48" s="27">
        <v>0</v>
      </c>
      <c r="H48" s="27">
        <v>0</v>
      </c>
      <c r="I48" s="27">
        <f t="shared" si="0"/>
        <v>0</v>
      </c>
      <c r="J48" s="49"/>
      <c r="K48" s="49"/>
      <c r="L48" s="27">
        <f t="shared" si="1"/>
        <v>0</v>
      </c>
      <c r="M48" s="27">
        <f t="shared" si="2"/>
        <v>0</v>
      </c>
      <c r="N48" s="46"/>
    </row>
    <row r="49" spans="1:14" ht="23.25" customHeight="1">
      <c r="A49" s="27">
        <v>45</v>
      </c>
      <c r="B49" s="41" t="s">
        <v>845</v>
      </c>
      <c r="C49" s="41" t="s">
        <v>127</v>
      </c>
      <c r="D49" s="41" t="s">
        <v>41</v>
      </c>
      <c r="E49" s="27">
        <v>0</v>
      </c>
      <c r="F49" s="27">
        <v>0</v>
      </c>
      <c r="G49" s="27">
        <v>0</v>
      </c>
      <c r="H49" s="27">
        <v>0</v>
      </c>
      <c r="I49" s="27">
        <f t="shared" si="0"/>
        <v>0</v>
      </c>
      <c r="J49" s="49"/>
      <c r="K49" s="49"/>
      <c r="L49" s="27">
        <f t="shared" si="1"/>
        <v>0</v>
      </c>
      <c r="M49" s="27">
        <f t="shared" si="2"/>
        <v>0</v>
      </c>
      <c r="N49" s="46"/>
    </row>
    <row r="50" spans="1:14" ht="23.25" customHeight="1">
      <c r="A50" s="27">
        <v>46</v>
      </c>
      <c r="B50" s="41" t="s">
        <v>846</v>
      </c>
      <c r="C50" s="41" t="s">
        <v>324</v>
      </c>
      <c r="D50" s="41" t="s">
        <v>72</v>
      </c>
      <c r="E50" s="27">
        <v>0</v>
      </c>
      <c r="F50" s="27">
        <v>0</v>
      </c>
      <c r="G50" s="27">
        <v>0</v>
      </c>
      <c r="H50" s="27">
        <v>0</v>
      </c>
      <c r="I50" s="27">
        <f t="shared" si="0"/>
        <v>0</v>
      </c>
      <c r="J50" s="49"/>
      <c r="K50" s="49"/>
      <c r="L50" s="27">
        <f t="shared" si="1"/>
        <v>0</v>
      </c>
      <c r="M50" s="27">
        <f t="shared" si="2"/>
        <v>0</v>
      </c>
      <c r="N50" s="46"/>
    </row>
    <row r="51" spans="1:14" ht="23.25" customHeight="1">
      <c r="A51" s="27">
        <v>47</v>
      </c>
      <c r="B51" s="41" t="s">
        <v>847</v>
      </c>
      <c r="C51" s="41" t="s">
        <v>719</v>
      </c>
      <c r="D51" s="41" t="s">
        <v>720</v>
      </c>
      <c r="E51" s="27">
        <v>0</v>
      </c>
      <c r="F51" s="27">
        <v>0</v>
      </c>
      <c r="G51" s="27">
        <v>0</v>
      </c>
      <c r="H51" s="27">
        <v>0</v>
      </c>
      <c r="I51" s="27">
        <f t="shared" si="0"/>
        <v>0</v>
      </c>
      <c r="J51" s="49"/>
      <c r="K51" s="49"/>
      <c r="L51" s="27">
        <f t="shared" si="1"/>
        <v>0</v>
      </c>
      <c r="M51" s="27">
        <f t="shared" si="2"/>
        <v>0</v>
      </c>
      <c r="N51" s="46"/>
    </row>
    <row r="52" spans="1:14" ht="23.25" customHeight="1">
      <c r="A52" s="27">
        <v>48</v>
      </c>
      <c r="B52" s="41" t="s">
        <v>848</v>
      </c>
      <c r="C52" s="41" t="s">
        <v>800</v>
      </c>
      <c r="D52" s="41" t="s">
        <v>41</v>
      </c>
      <c r="E52" s="27">
        <v>0</v>
      </c>
      <c r="F52" s="27">
        <v>0</v>
      </c>
      <c r="G52" s="27">
        <v>0</v>
      </c>
      <c r="H52" s="27">
        <v>0</v>
      </c>
      <c r="I52" s="27">
        <f t="shared" si="0"/>
        <v>0</v>
      </c>
      <c r="J52" s="49"/>
      <c r="K52" s="49"/>
      <c r="L52" s="27">
        <f t="shared" si="1"/>
        <v>0</v>
      </c>
      <c r="M52" s="27">
        <f t="shared" si="2"/>
        <v>0</v>
      </c>
      <c r="N52" s="46"/>
    </row>
    <row r="53" spans="1:14" ht="23.25" customHeight="1">
      <c r="A53" s="27">
        <v>49</v>
      </c>
      <c r="B53" s="41" t="s">
        <v>849</v>
      </c>
      <c r="C53" s="41" t="s">
        <v>91</v>
      </c>
      <c r="D53" s="41" t="s">
        <v>41</v>
      </c>
      <c r="E53" s="27">
        <v>0</v>
      </c>
      <c r="F53" s="27">
        <v>0</v>
      </c>
      <c r="G53" s="27">
        <v>0</v>
      </c>
      <c r="H53" s="27">
        <v>0</v>
      </c>
      <c r="I53" s="27">
        <f t="shared" si="0"/>
        <v>0</v>
      </c>
      <c r="J53" s="49"/>
      <c r="K53" s="49"/>
      <c r="L53" s="27">
        <f t="shared" si="1"/>
        <v>0</v>
      </c>
      <c r="M53" s="27">
        <f t="shared" si="2"/>
        <v>0</v>
      </c>
      <c r="N53" s="46"/>
    </row>
    <row r="54" spans="1:14" ht="23.25" customHeight="1">
      <c r="A54" s="27">
        <v>50</v>
      </c>
      <c r="B54" s="41" t="s">
        <v>850</v>
      </c>
      <c r="C54" s="41" t="s">
        <v>806</v>
      </c>
      <c r="D54" s="41" t="s">
        <v>72</v>
      </c>
      <c r="E54" s="27">
        <v>0</v>
      </c>
      <c r="F54" s="27">
        <v>0</v>
      </c>
      <c r="G54" s="27">
        <v>0</v>
      </c>
      <c r="H54" s="27">
        <v>0</v>
      </c>
      <c r="I54" s="27">
        <f t="shared" si="0"/>
        <v>0</v>
      </c>
      <c r="J54" s="49"/>
      <c r="K54" s="49"/>
      <c r="L54" s="27">
        <f t="shared" si="1"/>
        <v>0</v>
      </c>
      <c r="M54" s="27">
        <f t="shared" si="2"/>
        <v>0</v>
      </c>
      <c r="N54" s="46"/>
    </row>
    <row r="55" spans="1:14" ht="23.25" customHeight="1">
      <c r="A55" s="27">
        <v>51</v>
      </c>
      <c r="B55" s="41" t="s">
        <v>851</v>
      </c>
      <c r="C55" s="41" t="s">
        <v>852</v>
      </c>
      <c r="D55" s="41" t="s">
        <v>121</v>
      </c>
      <c r="E55" s="27">
        <v>0</v>
      </c>
      <c r="F55" s="27">
        <v>0</v>
      </c>
      <c r="G55" s="27">
        <v>0</v>
      </c>
      <c r="H55" s="27">
        <v>0</v>
      </c>
      <c r="I55" s="27">
        <f t="shared" si="0"/>
        <v>0</v>
      </c>
      <c r="J55" s="49"/>
      <c r="K55" s="49"/>
      <c r="L55" s="27">
        <f t="shared" si="1"/>
        <v>0</v>
      </c>
      <c r="M55" s="27">
        <f t="shared" si="2"/>
        <v>0</v>
      </c>
      <c r="N55" s="46"/>
    </row>
    <row r="56" spans="1:14" ht="23.25" customHeight="1">
      <c r="A56" s="27">
        <v>52</v>
      </c>
      <c r="B56" s="41" t="s">
        <v>853</v>
      </c>
      <c r="C56" s="41" t="s">
        <v>852</v>
      </c>
      <c r="D56" s="41" t="s">
        <v>121</v>
      </c>
      <c r="E56" s="27">
        <v>0</v>
      </c>
      <c r="F56" s="27">
        <v>0</v>
      </c>
      <c r="G56" s="27">
        <v>0</v>
      </c>
      <c r="H56" s="27">
        <v>0</v>
      </c>
      <c r="I56" s="27">
        <f t="shared" si="0"/>
        <v>0</v>
      </c>
      <c r="J56" s="49"/>
      <c r="K56" s="49"/>
      <c r="L56" s="27">
        <f t="shared" si="1"/>
        <v>0</v>
      </c>
      <c r="M56" s="27">
        <f t="shared" si="2"/>
        <v>0</v>
      </c>
      <c r="N56" s="46"/>
    </row>
    <row r="57" spans="1:14" ht="23.25" customHeight="1">
      <c r="A57" s="27">
        <v>53</v>
      </c>
      <c r="B57" s="41" t="s">
        <v>854</v>
      </c>
      <c r="C57" s="41" t="s">
        <v>852</v>
      </c>
      <c r="D57" s="41" t="s">
        <v>121</v>
      </c>
      <c r="E57" s="27">
        <v>0</v>
      </c>
      <c r="F57" s="27">
        <v>0</v>
      </c>
      <c r="G57" s="27">
        <v>0</v>
      </c>
      <c r="H57" s="27">
        <v>0</v>
      </c>
      <c r="I57" s="27">
        <f t="shared" si="0"/>
        <v>0</v>
      </c>
      <c r="J57" s="49"/>
      <c r="K57" s="49"/>
      <c r="L57" s="27">
        <f t="shared" si="1"/>
        <v>0</v>
      </c>
      <c r="M57" s="27">
        <f t="shared" si="2"/>
        <v>0</v>
      </c>
      <c r="N57" s="46"/>
    </row>
    <row r="58" spans="1:14" ht="23.25" customHeight="1">
      <c r="A58" s="27">
        <v>54</v>
      </c>
      <c r="B58" s="41" t="s">
        <v>855</v>
      </c>
      <c r="C58" s="41" t="s">
        <v>852</v>
      </c>
      <c r="D58" s="41" t="s">
        <v>121</v>
      </c>
      <c r="E58" s="27">
        <v>0</v>
      </c>
      <c r="F58" s="27">
        <v>0</v>
      </c>
      <c r="G58" s="27">
        <v>0</v>
      </c>
      <c r="H58" s="27">
        <v>0</v>
      </c>
      <c r="I58" s="27">
        <f t="shared" si="0"/>
        <v>0</v>
      </c>
      <c r="J58" s="49"/>
      <c r="K58" s="49"/>
      <c r="L58" s="27">
        <f t="shared" si="1"/>
        <v>0</v>
      </c>
      <c r="M58" s="27">
        <f t="shared" si="2"/>
        <v>0</v>
      </c>
      <c r="N58" s="46"/>
    </row>
    <row r="59" spans="1:14" ht="23.25" customHeight="1">
      <c r="A59" s="27">
        <v>55</v>
      </c>
      <c r="B59" s="41" t="s">
        <v>856</v>
      </c>
      <c r="C59" s="41" t="s">
        <v>852</v>
      </c>
      <c r="D59" s="41" t="s">
        <v>121</v>
      </c>
      <c r="E59" s="27">
        <v>0</v>
      </c>
      <c r="F59" s="27">
        <v>0</v>
      </c>
      <c r="G59" s="27">
        <v>0</v>
      </c>
      <c r="H59" s="27">
        <v>0</v>
      </c>
      <c r="I59" s="27">
        <f t="shared" si="0"/>
        <v>0</v>
      </c>
      <c r="J59" s="49"/>
      <c r="K59" s="49"/>
      <c r="L59" s="27">
        <f t="shared" si="1"/>
        <v>0</v>
      </c>
      <c r="M59" s="27">
        <f t="shared" si="2"/>
        <v>0</v>
      </c>
      <c r="N59" s="46"/>
    </row>
    <row r="60" spans="1:14" ht="23.25" customHeight="1">
      <c r="A60" s="27">
        <v>56</v>
      </c>
      <c r="B60" s="41" t="s">
        <v>857</v>
      </c>
      <c r="C60" s="41" t="s">
        <v>852</v>
      </c>
      <c r="D60" s="41" t="s">
        <v>121</v>
      </c>
      <c r="E60" s="27">
        <v>0</v>
      </c>
      <c r="F60" s="27">
        <v>0</v>
      </c>
      <c r="G60" s="27">
        <v>0</v>
      </c>
      <c r="H60" s="27">
        <v>0</v>
      </c>
      <c r="I60" s="27">
        <f t="shared" si="0"/>
        <v>0</v>
      </c>
      <c r="J60" s="49"/>
      <c r="K60" s="49"/>
      <c r="L60" s="27">
        <f t="shared" si="1"/>
        <v>0</v>
      </c>
      <c r="M60" s="27">
        <f t="shared" si="2"/>
        <v>0</v>
      </c>
      <c r="N60" s="46"/>
    </row>
    <row r="61" spans="1:14" ht="23.25" customHeight="1">
      <c r="A61" s="27">
        <v>57</v>
      </c>
      <c r="B61" s="41" t="s">
        <v>858</v>
      </c>
      <c r="C61" s="41" t="s">
        <v>852</v>
      </c>
      <c r="D61" s="41" t="s">
        <v>121</v>
      </c>
      <c r="E61" s="27">
        <v>0</v>
      </c>
      <c r="F61" s="27">
        <v>0</v>
      </c>
      <c r="G61" s="27">
        <v>0</v>
      </c>
      <c r="H61" s="27">
        <v>0</v>
      </c>
      <c r="I61" s="27">
        <f t="shared" si="0"/>
        <v>0</v>
      </c>
      <c r="J61" s="49"/>
      <c r="K61" s="49"/>
      <c r="L61" s="27">
        <f t="shared" si="1"/>
        <v>0</v>
      </c>
      <c r="M61" s="27">
        <f t="shared" si="2"/>
        <v>0</v>
      </c>
      <c r="N61" s="46"/>
    </row>
    <row r="62" spans="1:14" ht="23.25" customHeight="1">
      <c r="A62" s="27">
        <v>58</v>
      </c>
      <c r="B62" s="41" t="s">
        <v>859</v>
      </c>
      <c r="C62" s="41" t="s">
        <v>852</v>
      </c>
      <c r="D62" s="41" t="s">
        <v>121</v>
      </c>
      <c r="E62" s="27">
        <v>0</v>
      </c>
      <c r="F62" s="27">
        <v>0</v>
      </c>
      <c r="G62" s="27">
        <v>0</v>
      </c>
      <c r="H62" s="27">
        <v>0</v>
      </c>
      <c r="I62" s="27">
        <f t="shared" si="0"/>
        <v>0</v>
      </c>
      <c r="J62" s="49"/>
      <c r="K62" s="49"/>
      <c r="L62" s="27">
        <f t="shared" si="1"/>
        <v>0</v>
      </c>
      <c r="M62" s="27">
        <f t="shared" si="2"/>
        <v>0</v>
      </c>
      <c r="N62" s="46"/>
    </row>
    <row r="63" spans="1:14" ht="23.25" customHeight="1">
      <c r="A63" s="27">
        <v>59</v>
      </c>
      <c r="B63" s="41" t="s">
        <v>860</v>
      </c>
      <c r="C63" s="41" t="s">
        <v>852</v>
      </c>
      <c r="D63" s="41" t="s">
        <v>121</v>
      </c>
      <c r="E63" s="27">
        <v>0</v>
      </c>
      <c r="F63" s="27">
        <v>0</v>
      </c>
      <c r="G63" s="27">
        <v>0</v>
      </c>
      <c r="H63" s="27">
        <v>0</v>
      </c>
      <c r="I63" s="27">
        <f t="shared" si="0"/>
        <v>0</v>
      </c>
      <c r="J63" s="49"/>
      <c r="K63" s="49"/>
      <c r="L63" s="27">
        <f t="shared" si="1"/>
        <v>0</v>
      </c>
      <c r="M63" s="27">
        <f t="shared" si="2"/>
        <v>0</v>
      </c>
      <c r="N63" s="46"/>
    </row>
    <row r="64" spans="1:14" ht="23.25" customHeight="1">
      <c r="A64" s="27">
        <v>60</v>
      </c>
      <c r="B64" s="41" t="s">
        <v>861</v>
      </c>
      <c r="C64" s="41" t="s">
        <v>852</v>
      </c>
      <c r="D64" s="41" t="s">
        <v>121</v>
      </c>
      <c r="E64" s="27">
        <v>0</v>
      </c>
      <c r="F64" s="27">
        <v>0</v>
      </c>
      <c r="G64" s="27">
        <v>0</v>
      </c>
      <c r="H64" s="27">
        <v>0</v>
      </c>
      <c r="I64" s="27">
        <f t="shared" si="0"/>
        <v>0</v>
      </c>
      <c r="J64" s="49"/>
      <c r="K64" s="49"/>
      <c r="L64" s="27">
        <f t="shared" si="1"/>
        <v>0</v>
      </c>
      <c r="M64" s="27">
        <f t="shared" si="2"/>
        <v>0</v>
      </c>
      <c r="N64" s="46"/>
    </row>
    <row r="65" spans="1:14" ht="23.25" customHeight="1">
      <c r="A65" s="27">
        <v>61</v>
      </c>
      <c r="B65" s="41" t="s">
        <v>862</v>
      </c>
      <c r="C65" s="41" t="s">
        <v>852</v>
      </c>
      <c r="D65" s="41" t="s">
        <v>121</v>
      </c>
      <c r="E65" s="27">
        <v>0</v>
      </c>
      <c r="F65" s="27">
        <v>0</v>
      </c>
      <c r="G65" s="27">
        <v>0</v>
      </c>
      <c r="H65" s="27">
        <v>0</v>
      </c>
      <c r="I65" s="27">
        <f t="shared" si="0"/>
        <v>0</v>
      </c>
      <c r="J65" s="49"/>
      <c r="K65" s="49"/>
      <c r="L65" s="27">
        <f t="shared" si="1"/>
        <v>0</v>
      </c>
      <c r="M65" s="27">
        <f t="shared" si="2"/>
        <v>0</v>
      </c>
      <c r="N65" s="46"/>
    </row>
    <row r="66" spans="1:14" ht="23.25" customHeight="1">
      <c r="A66" s="27">
        <v>62</v>
      </c>
      <c r="B66" s="41" t="s">
        <v>863</v>
      </c>
      <c r="C66" s="41" t="s">
        <v>852</v>
      </c>
      <c r="D66" s="41" t="s">
        <v>121</v>
      </c>
      <c r="E66" s="27">
        <v>0</v>
      </c>
      <c r="F66" s="27">
        <v>0</v>
      </c>
      <c r="G66" s="27">
        <v>0</v>
      </c>
      <c r="H66" s="27">
        <v>0</v>
      </c>
      <c r="I66" s="27">
        <f t="shared" si="0"/>
        <v>0</v>
      </c>
      <c r="J66" s="49"/>
      <c r="K66" s="49"/>
      <c r="L66" s="27">
        <f t="shared" si="1"/>
        <v>0</v>
      </c>
      <c r="M66" s="27">
        <f t="shared" si="2"/>
        <v>0</v>
      </c>
      <c r="N66" s="46"/>
    </row>
    <row r="67" spans="1:14" ht="23.25" customHeight="1">
      <c r="A67" s="27">
        <v>63</v>
      </c>
      <c r="B67" s="41" t="s">
        <v>864</v>
      </c>
      <c r="C67" s="41" t="s">
        <v>852</v>
      </c>
      <c r="D67" s="41" t="s">
        <v>121</v>
      </c>
      <c r="E67" s="27">
        <v>0</v>
      </c>
      <c r="F67" s="27">
        <v>0</v>
      </c>
      <c r="G67" s="27">
        <v>0</v>
      </c>
      <c r="H67" s="27">
        <v>0</v>
      </c>
      <c r="I67" s="27">
        <f t="shared" si="0"/>
        <v>0</v>
      </c>
      <c r="J67" s="49"/>
      <c r="K67" s="49"/>
      <c r="L67" s="27">
        <f t="shared" si="1"/>
        <v>0</v>
      </c>
      <c r="M67" s="27">
        <f t="shared" si="2"/>
        <v>0</v>
      </c>
      <c r="N67" s="46"/>
    </row>
    <row r="68" spans="1:14" ht="23.25" customHeight="1">
      <c r="A68" s="27">
        <v>64</v>
      </c>
      <c r="B68" s="41" t="s">
        <v>865</v>
      </c>
      <c r="C68" s="41" t="s">
        <v>852</v>
      </c>
      <c r="D68" s="41" t="s">
        <v>121</v>
      </c>
      <c r="E68" s="27">
        <v>0</v>
      </c>
      <c r="F68" s="27">
        <v>0</v>
      </c>
      <c r="G68" s="27">
        <v>0</v>
      </c>
      <c r="H68" s="27">
        <v>0</v>
      </c>
      <c r="I68" s="27">
        <f t="shared" si="0"/>
        <v>0</v>
      </c>
      <c r="J68" s="49"/>
      <c r="K68" s="49"/>
      <c r="L68" s="27">
        <f t="shared" si="1"/>
        <v>0</v>
      </c>
      <c r="M68" s="27">
        <f t="shared" si="2"/>
        <v>0</v>
      </c>
      <c r="N68" s="46"/>
    </row>
    <row r="69" spans="1:14" ht="23.25" customHeight="1">
      <c r="A69" s="27">
        <v>65</v>
      </c>
      <c r="B69" s="41" t="s">
        <v>866</v>
      </c>
      <c r="C69" s="41" t="s">
        <v>852</v>
      </c>
      <c r="D69" s="41" t="s">
        <v>121</v>
      </c>
      <c r="E69" s="27">
        <v>0</v>
      </c>
      <c r="F69" s="27">
        <v>0</v>
      </c>
      <c r="G69" s="27">
        <v>0</v>
      </c>
      <c r="H69" s="27">
        <v>0</v>
      </c>
      <c r="I69" s="27">
        <f t="shared" ref="I69:I74" si="3">E69+F69+G69+H69</f>
        <v>0</v>
      </c>
      <c r="J69" s="49"/>
      <c r="K69" s="49"/>
      <c r="L69" s="27">
        <f t="shared" ref="L69:L74" si="4">IF(I69=90,J69*3,0)</f>
        <v>0</v>
      </c>
      <c r="M69" s="27">
        <f t="shared" ref="M69:M74" si="5">L69+I69</f>
        <v>0</v>
      </c>
      <c r="N69" s="46"/>
    </row>
    <row r="70" spans="1:14" ht="23.25" customHeight="1">
      <c r="A70" s="27">
        <v>66</v>
      </c>
      <c r="B70" s="41" t="s">
        <v>867</v>
      </c>
      <c r="C70" s="41" t="s">
        <v>852</v>
      </c>
      <c r="D70" s="41" t="s">
        <v>121</v>
      </c>
      <c r="E70" s="27">
        <v>0</v>
      </c>
      <c r="F70" s="27">
        <v>0</v>
      </c>
      <c r="G70" s="27">
        <v>0</v>
      </c>
      <c r="H70" s="27">
        <v>0</v>
      </c>
      <c r="I70" s="27">
        <f t="shared" si="3"/>
        <v>0</v>
      </c>
      <c r="J70" s="49"/>
      <c r="K70" s="49"/>
      <c r="L70" s="27">
        <f t="shared" si="4"/>
        <v>0</v>
      </c>
      <c r="M70" s="27">
        <f t="shared" si="5"/>
        <v>0</v>
      </c>
      <c r="N70" s="46"/>
    </row>
    <row r="71" spans="1:14" ht="23.25" customHeight="1">
      <c r="A71" s="27">
        <v>67</v>
      </c>
      <c r="B71" s="41" t="s">
        <v>868</v>
      </c>
      <c r="C71" s="41" t="s">
        <v>852</v>
      </c>
      <c r="D71" s="41" t="s">
        <v>121</v>
      </c>
      <c r="E71" s="27">
        <v>0</v>
      </c>
      <c r="F71" s="27">
        <v>0</v>
      </c>
      <c r="G71" s="27">
        <v>0</v>
      </c>
      <c r="H71" s="27">
        <v>0</v>
      </c>
      <c r="I71" s="27">
        <f t="shared" si="3"/>
        <v>0</v>
      </c>
      <c r="J71" s="49"/>
      <c r="K71" s="49"/>
      <c r="L71" s="27">
        <f t="shared" si="4"/>
        <v>0</v>
      </c>
      <c r="M71" s="27">
        <f t="shared" si="5"/>
        <v>0</v>
      </c>
      <c r="N71" s="46"/>
    </row>
    <row r="72" spans="1:14" ht="23.25" customHeight="1">
      <c r="A72" s="27">
        <v>68</v>
      </c>
      <c r="B72" s="41" t="s">
        <v>869</v>
      </c>
      <c r="C72" s="41" t="s">
        <v>775</v>
      </c>
      <c r="D72" s="41" t="s">
        <v>225</v>
      </c>
      <c r="E72" s="27">
        <v>0</v>
      </c>
      <c r="F72" s="27">
        <v>0</v>
      </c>
      <c r="G72" s="27">
        <v>0</v>
      </c>
      <c r="H72" s="27">
        <v>0</v>
      </c>
      <c r="I72" s="27">
        <f t="shared" si="3"/>
        <v>0</v>
      </c>
      <c r="J72" s="49"/>
      <c r="K72" s="49"/>
      <c r="L72" s="27">
        <f t="shared" si="4"/>
        <v>0</v>
      </c>
      <c r="M72" s="27">
        <f t="shared" si="5"/>
        <v>0</v>
      </c>
      <c r="N72" s="46"/>
    </row>
    <row r="73" spans="1:14" ht="23.25" customHeight="1">
      <c r="A73" s="27">
        <v>69</v>
      </c>
      <c r="B73" s="41" t="s">
        <v>870</v>
      </c>
      <c r="C73" s="41" t="s">
        <v>36</v>
      </c>
      <c r="D73" s="41" t="s">
        <v>37</v>
      </c>
      <c r="E73" s="27">
        <v>0</v>
      </c>
      <c r="F73" s="27">
        <v>0</v>
      </c>
      <c r="G73" s="27">
        <v>0</v>
      </c>
      <c r="H73" s="27">
        <v>0</v>
      </c>
      <c r="I73" s="27">
        <f t="shared" si="3"/>
        <v>0</v>
      </c>
      <c r="J73" s="49"/>
      <c r="K73" s="49"/>
      <c r="L73" s="27">
        <f t="shared" si="4"/>
        <v>0</v>
      </c>
      <c r="M73" s="27">
        <f t="shared" si="5"/>
        <v>0</v>
      </c>
      <c r="N73" s="46"/>
    </row>
    <row r="74" spans="1:14" ht="23.25" customHeight="1">
      <c r="A74" s="27">
        <v>70</v>
      </c>
      <c r="B74" s="41" t="s">
        <v>871</v>
      </c>
      <c r="C74" s="41" t="s">
        <v>775</v>
      </c>
      <c r="D74" s="41" t="s">
        <v>225</v>
      </c>
      <c r="E74" s="27">
        <v>0</v>
      </c>
      <c r="F74" s="27">
        <v>0</v>
      </c>
      <c r="G74" s="27">
        <v>0</v>
      </c>
      <c r="H74" s="27">
        <v>0</v>
      </c>
      <c r="I74" s="27">
        <f t="shared" si="3"/>
        <v>0</v>
      </c>
      <c r="J74" s="49"/>
      <c r="K74" s="49"/>
      <c r="L74" s="27">
        <f t="shared" si="4"/>
        <v>0</v>
      </c>
      <c r="M74" s="27">
        <f t="shared" si="5"/>
        <v>0</v>
      </c>
      <c r="N74" s="46"/>
    </row>
  </sheetData>
  <mergeCells count="3">
    <mergeCell ref="A1:N1"/>
    <mergeCell ref="A2:N2"/>
    <mergeCell ref="A3:N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C8" sqref="C8"/>
    </sheetView>
  </sheetViews>
  <sheetFormatPr defaultRowHeight="15"/>
  <cols>
    <col min="1" max="1" width="9.140625" style="6"/>
    <col min="2" max="2" width="28.28515625" style="6" bestFit="1" customWidth="1"/>
    <col min="3" max="3" width="41.42578125" style="6" customWidth="1"/>
    <col min="4" max="4" width="23.42578125" style="6" customWidth="1"/>
    <col min="5" max="10" width="9.140625" style="6"/>
    <col min="11" max="11" width="12.28515625" style="6" bestFit="1" customWidth="1"/>
    <col min="12" max="16384" width="9.140625" style="6"/>
  </cols>
  <sheetData>
    <row r="1" spans="1:11" ht="34.5">
      <c r="A1" s="28" t="s">
        <v>27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34.5">
      <c r="A2" s="28" t="s">
        <v>28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1" ht="34.5">
      <c r="A3" s="28" t="s">
        <v>31</v>
      </c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1:11" s="50" customFormat="1" ht="26.25">
      <c r="A4" s="11" t="s">
        <v>0</v>
      </c>
      <c r="B4" s="11" t="s">
        <v>25</v>
      </c>
      <c r="C4" s="11" t="s">
        <v>5</v>
      </c>
      <c r="D4" s="11" t="s">
        <v>6</v>
      </c>
      <c r="E4" s="11" t="s">
        <v>18</v>
      </c>
      <c r="F4" s="11" t="s">
        <v>19</v>
      </c>
      <c r="G4" s="11" t="s">
        <v>20</v>
      </c>
      <c r="H4" s="11" t="s">
        <v>21</v>
      </c>
      <c r="I4" s="11" t="s">
        <v>22</v>
      </c>
      <c r="J4" s="11" t="s">
        <v>23</v>
      </c>
      <c r="K4" s="12" t="s">
        <v>773</v>
      </c>
    </row>
    <row r="5" spans="1:11" s="59" customFormat="1" ht="23.25">
      <c r="A5" s="25">
        <v>1</v>
      </c>
      <c r="B5" s="37" t="s">
        <v>872</v>
      </c>
      <c r="C5" s="37" t="s">
        <v>873</v>
      </c>
      <c r="D5" s="37" t="s">
        <v>41</v>
      </c>
      <c r="E5" s="37">
        <v>10</v>
      </c>
      <c r="F5" s="37">
        <v>8</v>
      </c>
      <c r="G5" s="37">
        <v>9</v>
      </c>
      <c r="H5" s="37">
        <v>7</v>
      </c>
      <c r="I5" s="37">
        <f t="shared" ref="I5:I12" si="0">SUM(E5:H5)</f>
        <v>34</v>
      </c>
      <c r="J5" s="48">
        <v>0.88750000000000007</v>
      </c>
      <c r="K5" s="25">
        <v>1</v>
      </c>
    </row>
    <row r="6" spans="1:11" s="59" customFormat="1" ht="23.25">
      <c r="A6" s="25">
        <v>2</v>
      </c>
      <c r="B6" s="37" t="s">
        <v>131</v>
      </c>
      <c r="C6" s="37" t="s">
        <v>127</v>
      </c>
      <c r="D6" s="37" t="s">
        <v>41</v>
      </c>
      <c r="E6" s="37">
        <v>9</v>
      </c>
      <c r="F6" s="37">
        <v>8</v>
      </c>
      <c r="G6" s="37">
        <v>7</v>
      </c>
      <c r="H6" s="37">
        <v>5</v>
      </c>
      <c r="I6" s="37">
        <f t="shared" si="0"/>
        <v>29</v>
      </c>
      <c r="J6" s="48">
        <v>0.98888888888888893</v>
      </c>
      <c r="K6" s="25">
        <v>7</v>
      </c>
    </row>
    <row r="7" spans="1:11" s="59" customFormat="1" ht="23.25">
      <c r="A7" s="25">
        <v>3</v>
      </c>
      <c r="B7" s="38" t="s">
        <v>874</v>
      </c>
      <c r="C7" s="37" t="s">
        <v>115</v>
      </c>
      <c r="D7" s="37" t="s">
        <v>41</v>
      </c>
      <c r="E7" s="37">
        <v>10</v>
      </c>
      <c r="F7" s="37">
        <v>9</v>
      </c>
      <c r="G7" s="37">
        <v>8</v>
      </c>
      <c r="H7" s="37">
        <v>7</v>
      </c>
      <c r="I7" s="37">
        <f t="shared" si="0"/>
        <v>34</v>
      </c>
      <c r="J7" s="48">
        <v>0.82916666666666661</v>
      </c>
      <c r="K7" s="25">
        <v>2</v>
      </c>
    </row>
    <row r="8" spans="1:11" s="59" customFormat="1" ht="23.25">
      <c r="A8" s="25">
        <v>4</v>
      </c>
      <c r="B8" s="37" t="s">
        <v>875</v>
      </c>
      <c r="C8" s="37" t="s">
        <v>115</v>
      </c>
      <c r="D8" s="37" t="s">
        <v>41</v>
      </c>
      <c r="E8" s="37">
        <v>9</v>
      </c>
      <c r="F8" s="37">
        <v>9</v>
      </c>
      <c r="G8" s="37">
        <v>7</v>
      </c>
      <c r="H8" s="37">
        <v>8</v>
      </c>
      <c r="I8" s="37">
        <f t="shared" si="0"/>
        <v>33</v>
      </c>
      <c r="J8" s="48">
        <v>0.59236111111111112</v>
      </c>
      <c r="K8" s="25">
        <v>4</v>
      </c>
    </row>
    <row r="9" spans="1:11" s="59" customFormat="1" ht="23.25">
      <c r="A9" s="25">
        <v>5</v>
      </c>
      <c r="B9" s="37" t="s">
        <v>876</v>
      </c>
      <c r="C9" s="37" t="s">
        <v>127</v>
      </c>
      <c r="D9" s="37" t="s">
        <v>41</v>
      </c>
      <c r="E9" s="37">
        <v>9</v>
      </c>
      <c r="F9" s="37">
        <v>7</v>
      </c>
      <c r="G9" s="37">
        <v>6</v>
      </c>
      <c r="H9" s="37">
        <v>8</v>
      </c>
      <c r="I9" s="37">
        <f t="shared" si="0"/>
        <v>30</v>
      </c>
      <c r="J9" s="48">
        <v>0.96250000000000002</v>
      </c>
      <c r="K9" s="25">
        <v>6</v>
      </c>
    </row>
    <row r="10" spans="1:11" s="59" customFormat="1" ht="23.25">
      <c r="A10" s="25">
        <v>6</v>
      </c>
      <c r="B10" s="37" t="s">
        <v>877</v>
      </c>
      <c r="C10" s="37" t="s">
        <v>115</v>
      </c>
      <c r="D10" s="37" t="s">
        <v>41</v>
      </c>
      <c r="E10" s="37">
        <v>8</v>
      </c>
      <c r="F10" s="37">
        <v>9</v>
      </c>
      <c r="G10" s="37">
        <v>9</v>
      </c>
      <c r="H10" s="37">
        <v>7</v>
      </c>
      <c r="I10" s="37">
        <f t="shared" si="0"/>
        <v>33</v>
      </c>
      <c r="J10" s="48">
        <v>0.88888888888888884</v>
      </c>
      <c r="K10" s="25">
        <v>3</v>
      </c>
    </row>
    <row r="11" spans="1:11" s="59" customFormat="1" ht="23.25">
      <c r="A11" s="25">
        <v>7</v>
      </c>
      <c r="B11" s="37" t="s">
        <v>878</v>
      </c>
      <c r="C11" s="37" t="s">
        <v>115</v>
      </c>
      <c r="D11" s="37" t="s">
        <v>41</v>
      </c>
      <c r="E11" s="37">
        <v>8</v>
      </c>
      <c r="F11" s="37">
        <v>8</v>
      </c>
      <c r="G11" s="37">
        <v>7</v>
      </c>
      <c r="H11" s="37">
        <v>8</v>
      </c>
      <c r="I11" s="37">
        <f t="shared" si="0"/>
        <v>31</v>
      </c>
      <c r="J11" s="48">
        <v>0.85138888888888886</v>
      </c>
      <c r="K11" s="25">
        <v>5</v>
      </c>
    </row>
    <row r="12" spans="1:11" s="59" customFormat="1" ht="23.25">
      <c r="A12" s="25">
        <v>8</v>
      </c>
      <c r="B12" s="37" t="s">
        <v>879</v>
      </c>
      <c r="C12" s="37" t="s">
        <v>127</v>
      </c>
      <c r="D12" s="37" t="s">
        <v>41</v>
      </c>
      <c r="E12" s="37">
        <v>8</v>
      </c>
      <c r="F12" s="37">
        <v>8</v>
      </c>
      <c r="G12" s="37">
        <v>5</v>
      </c>
      <c r="H12" s="37">
        <v>6</v>
      </c>
      <c r="I12" s="37">
        <f t="shared" si="0"/>
        <v>27</v>
      </c>
      <c r="J12" s="48">
        <v>0.86875000000000002</v>
      </c>
      <c r="K12" s="25">
        <v>8</v>
      </c>
    </row>
    <row r="13" spans="1:11" s="59" customFormat="1" ht="23.25">
      <c r="A13" s="54">
        <v>9</v>
      </c>
      <c r="B13" s="14" t="s">
        <v>880</v>
      </c>
      <c r="C13" s="8" t="s">
        <v>115</v>
      </c>
      <c r="D13" s="8" t="s">
        <v>41</v>
      </c>
      <c r="E13" s="52">
        <v>8</v>
      </c>
      <c r="F13" s="52">
        <v>7</v>
      </c>
      <c r="G13" s="52">
        <v>6</v>
      </c>
      <c r="H13" s="52">
        <v>6</v>
      </c>
      <c r="I13" s="52">
        <f t="shared" ref="I13:I24" si="1">SUM(E13:H13)</f>
        <v>27</v>
      </c>
      <c r="J13" s="53">
        <v>0.83888888888888891</v>
      </c>
    </row>
    <row r="14" spans="1:11" s="59" customFormat="1" ht="23.25">
      <c r="A14" s="54">
        <v>10</v>
      </c>
      <c r="B14" s="14" t="s">
        <v>881</v>
      </c>
      <c r="C14" s="55" t="s">
        <v>127</v>
      </c>
      <c r="D14" s="14" t="s">
        <v>41</v>
      </c>
      <c r="E14" s="52">
        <v>6</v>
      </c>
      <c r="F14" s="52">
        <v>7</v>
      </c>
      <c r="G14" s="52">
        <v>7</v>
      </c>
      <c r="H14" s="52">
        <v>6</v>
      </c>
      <c r="I14" s="52">
        <f t="shared" si="1"/>
        <v>26</v>
      </c>
      <c r="J14" s="53">
        <v>0.82777777777777783</v>
      </c>
      <c r="K14" s="60"/>
    </row>
    <row r="15" spans="1:11" s="59" customFormat="1" ht="23.25">
      <c r="A15" s="54">
        <v>11</v>
      </c>
      <c r="B15" s="57" t="s">
        <v>97</v>
      </c>
      <c r="C15" s="56" t="s">
        <v>94</v>
      </c>
      <c r="D15" s="57" t="s">
        <v>95</v>
      </c>
      <c r="E15" s="52">
        <v>9</v>
      </c>
      <c r="F15" s="52">
        <v>6</v>
      </c>
      <c r="G15" s="52">
        <v>7</v>
      </c>
      <c r="H15" s="52">
        <v>4</v>
      </c>
      <c r="I15" s="52">
        <f t="shared" si="1"/>
        <v>26</v>
      </c>
      <c r="J15" s="53">
        <v>0.63472222222222219</v>
      </c>
      <c r="K15" s="60"/>
    </row>
    <row r="16" spans="1:11" s="59" customFormat="1" ht="23.25">
      <c r="A16" s="54">
        <v>12</v>
      </c>
      <c r="B16" s="14" t="s">
        <v>882</v>
      </c>
      <c r="C16" s="27" t="s">
        <v>115</v>
      </c>
      <c r="D16" s="8" t="s">
        <v>41</v>
      </c>
      <c r="E16" s="52">
        <v>6</v>
      </c>
      <c r="F16" s="52">
        <v>6</v>
      </c>
      <c r="G16" s="52">
        <v>6</v>
      </c>
      <c r="H16" s="52">
        <v>5</v>
      </c>
      <c r="I16" s="52">
        <f t="shared" si="1"/>
        <v>23</v>
      </c>
      <c r="J16" s="53">
        <v>0.84791666666666676</v>
      </c>
      <c r="K16" s="60"/>
    </row>
    <row r="17" spans="1:11" s="59" customFormat="1" ht="23.25">
      <c r="A17" s="54">
        <v>13</v>
      </c>
      <c r="B17" s="14" t="s">
        <v>883</v>
      </c>
      <c r="C17" s="27" t="s">
        <v>115</v>
      </c>
      <c r="D17" s="8" t="s">
        <v>41</v>
      </c>
      <c r="E17" s="52">
        <v>2</v>
      </c>
      <c r="F17" s="52">
        <v>6</v>
      </c>
      <c r="G17" s="52">
        <v>6</v>
      </c>
      <c r="H17" s="52">
        <v>6</v>
      </c>
      <c r="I17" s="52">
        <f t="shared" si="1"/>
        <v>20</v>
      </c>
      <c r="J17" s="53">
        <v>0.79305555555555562</v>
      </c>
      <c r="K17" s="60"/>
    </row>
    <row r="18" spans="1:11" s="59" customFormat="1" ht="23.25">
      <c r="A18" s="54">
        <v>14</v>
      </c>
      <c r="B18" s="14" t="s">
        <v>884</v>
      </c>
      <c r="C18" s="55" t="s">
        <v>63</v>
      </c>
      <c r="D18" s="14" t="s">
        <v>41</v>
      </c>
      <c r="E18" s="52">
        <v>6</v>
      </c>
      <c r="F18" s="52">
        <v>1</v>
      </c>
      <c r="G18" s="52">
        <v>4</v>
      </c>
      <c r="H18" s="52">
        <v>8</v>
      </c>
      <c r="I18" s="52">
        <f t="shared" si="1"/>
        <v>19</v>
      </c>
      <c r="J18" s="53">
        <v>0.86041666666666661</v>
      </c>
      <c r="K18" s="60"/>
    </row>
    <row r="19" spans="1:11" s="59" customFormat="1" ht="23.25">
      <c r="A19" s="54">
        <v>15</v>
      </c>
      <c r="B19" s="14" t="s">
        <v>885</v>
      </c>
      <c r="C19" s="55" t="s">
        <v>127</v>
      </c>
      <c r="D19" s="14" t="s">
        <v>41</v>
      </c>
      <c r="E19" s="52">
        <v>7</v>
      </c>
      <c r="F19" s="52">
        <v>3</v>
      </c>
      <c r="G19" s="52">
        <v>4</v>
      </c>
      <c r="H19" s="52">
        <v>5</v>
      </c>
      <c r="I19" s="52">
        <f t="shared" si="1"/>
        <v>19</v>
      </c>
      <c r="J19" s="53">
        <v>0.72152777777777777</v>
      </c>
      <c r="K19" s="60"/>
    </row>
    <row r="20" spans="1:11" s="59" customFormat="1" ht="23.25">
      <c r="A20" s="54">
        <v>16</v>
      </c>
      <c r="B20" s="14" t="s">
        <v>886</v>
      </c>
      <c r="C20" s="27" t="s">
        <v>115</v>
      </c>
      <c r="D20" s="8" t="s">
        <v>41</v>
      </c>
      <c r="E20" s="52">
        <v>7</v>
      </c>
      <c r="F20" s="52">
        <v>2</v>
      </c>
      <c r="G20" s="52">
        <v>5</v>
      </c>
      <c r="H20" s="52">
        <v>5</v>
      </c>
      <c r="I20" s="52">
        <f t="shared" si="1"/>
        <v>19</v>
      </c>
      <c r="J20" s="53">
        <v>0.57430555555555551</v>
      </c>
      <c r="K20" s="60"/>
    </row>
    <row r="21" spans="1:11" s="59" customFormat="1" ht="23.25">
      <c r="A21" s="54">
        <v>17</v>
      </c>
      <c r="B21" s="14" t="s">
        <v>887</v>
      </c>
      <c r="C21" s="27" t="s">
        <v>115</v>
      </c>
      <c r="D21" s="8" t="s">
        <v>41</v>
      </c>
      <c r="E21" s="52">
        <v>7</v>
      </c>
      <c r="F21" s="52">
        <v>6</v>
      </c>
      <c r="G21" s="52">
        <v>3</v>
      </c>
      <c r="H21" s="52">
        <v>2</v>
      </c>
      <c r="I21" s="52">
        <f t="shared" si="1"/>
        <v>18</v>
      </c>
      <c r="J21" s="53">
        <v>0.82986111111111116</v>
      </c>
      <c r="K21" s="60"/>
    </row>
    <row r="22" spans="1:11" s="59" customFormat="1" ht="23.25">
      <c r="A22" s="54">
        <v>18</v>
      </c>
      <c r="B22" s="14" t="s">
        <v>58</v>
      </c>
      <c r="C22" s="55" t="s">
        <v>59</v>
      </c>
      <c r="D22" s="14" t="s">
        <v>60</v>
      </c>
      <c r="E22" s="54">
        <v>5</v>
      </c>
      <c r="F22" s="54">
        <v>3</v>
      </c>
      <c r="G22" s="54">
        <v>5</v>
      </c>
      <c r="H22" s="54">
        <v>5</v>
      </c>
      <c r="I22" s="52">
        <f t="shared" si="1"/>
        <v>18</v>
      </c>
      <c r="J22" s="58">
        <v>0.70833333333333337</v>
      </c>
      <c r="K22" s="60"/>
    </row>
    <row r="23" spans="1:11" s="59" customFormat="1" ht="23.25">
      <c r="A23" s="54">
        <v>19</v>
      </c>
      <c r="B23" s="14" t="s">
        <v>888</v>
      </c>
      <c r="C23" s="14" t="s">
        <v>63</v>
      </c>
      <c r="D23" s="14" t="s">
        <v>41</v>
      </c>
      <c r="E23" s="52">
        <v>2</v>
      </c>
      <c r="F23" s="52">
        <v>4</v>
      </c>
      <c r="G23" s="52">
        <v>5</v>
      </c>
      <c r="H23" s="52">
        <v>4</v>
      </c>
      <c r="I23" s="52">
        <f t="shared" si="1"/>
        <v>15</v>
      </c>
      <c r="J23" s="53">
        <v>0</v>
      </c>
      <c r="K23" s="60"/>
    </row>
    <row r="24" spans="1:11" s="59" customFormat="1" ht="23.25">
      <c r="A24" s="54">
        <v>20</v>
      </c>
      <c r="B24" s="57" t="s">
        <v>889</v>
      </c>
      <c r="C24" s="8" t="s">
        <v>115</v>
      </c>
      <c r="D24" s="8" t="s">
        <v>41</v>
      </c>
      <c r="E24" s="8">
        <v>5</v>
      </c>
      <c r="F24" s="8">
        <v>0</v>
      </c>
      <c r="G24" s="8">
        <v>2</v>
      </c>
      <c r="H24" s="8">
        <v>6</v>
      </c>
      <c r="I24" s="8">
        <f t="shared" si="1"/>
        <v>13</v>
      </c>
      <c r="J24" s="9">
        <v>0.58958333333333335</v>
      </c>
      <c r="K24" s="60"/>
    </row>
    <row r="25" spans="1:11" s="51" customFormat="1" ht="21"/>
  </sheetData>
  <mergeCells count="3">
    <mergeCell ref="A1:K1"/>
    <mergeCell ref="A2:K2"/>
    <mergeCell ref="A3:K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D9" sqref="D9"/>
    </sheetView>
  </sheetViews>
  <sheetFormatPr defaultRowHeight="15"/>
  <cols>
    <col min="1" max="1" width="9.140625" style="6"/>
    <col min="2" max="2" width="28.140625" style="6" bestFit="1" customWidth="1"/>
    <col min="3" max="3" width="26.42578125" style="6" customWidth="1"/>
    <col min="4" max="4" width="19.42578125" style="6" bestFit="1" customWidth="1"/>
    <col min="5" max="10" width="9.140625" style="6"/>
    <col min="11" max="11" width="12.28515625" style="6" bestFit="1" customWidth="1"/>
  </cols>
  <sheetData>
    <row r="1" spans="1:11" ht="34.5">
      <c r="A1" s="28" t="s">
        <v>27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34.5">
      <c r="A2" s="28" t="s">
        <v>28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1" ht="34.5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1:11" s="50" customFormat="1" ht="26.25">
      <c r="A4" s="11" t="s">
        <v>0</v>
      </c>
      <c r="B4" s="11" t="s">
        <v>1</v>
      </c>
      <c r="C4" s="11" t="s">
        <v>5</v>
      </c>
      <c r="D4" s="11" t="s">
        <v>6</v>
      </c>
      <c r="E4" s="11" t="s">
        <v>18</v>
      </c>
      <c r="F4" s="11" t="s">
        <v>19</v>
      </c>
      <c r="G4" s="11" t="s">
        <v>20</v>
      </c>
      <c r="H4" s="11" t="s">
        <v>21</v>
      </c>
      <c r="I4" s="11" t="s">
        <v>22</v>
      </c>
      <c r="J4" s="11" t="s">
        <v>23</v>
      </c>
      <c r="K4" s="12" t="s">
        <v>773</v>
      </c>
    </row>
    <row r="5" spans="1:11" s="51" customFormat="1" ht="23.25">
      <c r="A5" s="37">
        <v>1</v>
      </c>
      <c r="B5" s="38" t="s">
        <v>276</v>
      </c>
      <c r="C5" s="38" t="s">
        <v>36</v>
      </c>
      <c r="D5" s="38" t="s">
        <v>37</v>
      </c>
      <c r="E5" s="37">
        <v>8</v>
      </c>
      <c r="F5" s="37">
        <v>8</v>
      </c>
      <c r="G5" s="37">
        <v>8</v>
      </c>
      <c r="H5" s="37">
        <v>8</v>
      </c>
      <c r="I5" s="37">
        <f t="shared" ref="I5:I17" si="0">SUM(E5:H5)</f>
        <v>32</v>
      </c>
      <c r="J5" s="48">
        <v>1.0423611111111111</v>
      </c>
      <c r="K5" s="37">
        <v>2</v>
      </c>
    </row>
    <row r="6" spans="1:11" s="51" customFormat="1" ht="23.25">
      <c r="A6" s="37">
        <v>2</v>
      </c>
      <c r="B6" s="64" t="s">
        <v>890</v>
      </c>
      <c r="C6" s="37" t="s">
        <v>94</v>
      </c>
      <c r="D6" s="37" t="s">
        <v>95</v>
      </c>
      <c r="E6" s="37">
        <v>9</v>
      </c>
      <c r="F6" s="37">
        <v>9</v>
      </c>
      <c r="G6" s="37">
        <v>8</v>
      </c>
      <c r="H6" s="37">
        <v>5</v>
      </c>
      <c r="I6" s="37">
        <f t="shared" si="0"/>
        <v>31</v>
      </c>
      <c r="J6" s="48">
        <v>0.82986111111111116</v>
      </c>
      <c r="K6" s="37">
        <v>4</v>
      </c>
    </row>
    <row r="7" spans="1:11" s="51" customFormat="1" ht="23.25">
      <c r="A7" s="37">
        <v>3</v>
      </c>
      <c r="B7" s="37" t="s">
        <v>891</v>
      </c>
      <c r="C7" s="37" t="s">
        <v>127</v>
      </c>
      <c r="D7" s="37" t="s">
        <v>41</v>
      </c>
      <c r="E7" s="37">
        <v>8</v>
      </c>
      <c r="F7" s="37">
        <v>9</v>
      </c>
      <c r="G7" s="37">
        <v>8</v>
      </c>
      <c r="H7" s="37">
        <v>5</v>
      </c>
      <c r="I7" s="37">
        <f t="shared" si="0"/>
        <v>30</v>
      </c>
      <c r="J7" s="48">
        <v>0.80486111111111114</v>
      </c>
      <c r="K7" s="37">
        <v>5</v>
      </c>
    </row>
    <row r="8" spans="1:11" s="51" customFormat="1" ht="23.25">
      <c r="A8" s="37">
        <v>4</v>
      </c>
      <c r="B8" s="64" t="s">
        <v>892</v>
      </c>
      <c r="C8" s="37" t="s">
        <v>324</v>
      </c>
      <c r="D8" s="37" t="s">
        <v>72</v>
      </c>
      <c r="E8" s="37">
        <v>9</v>
      </c>
      <c r="F8" s="37">
        <v>6</v>
      </c>
      <c r="G8" s="37">
        <v>8</v>
      </c>
      <c r="H8" s="37">
        <v>4</v>
      </c>
      <c r="I8" s="37">
        <f t="shared" si="0"/>
        <v>27</v>
      </c>
      <c r="J8" s="48">
        <v>0.95277777777777783</v>
      </c>
      <c r="K8" s="37">
        <v>6</v>
      </c>
    </row>
    <row r="9" spans="1:11" s="51" customFormat="1" ht="23.25">
      <c r="A9" s="25">
        <v>5</v>
      </c>
      <c r="B9" s="64" t="s">
        <v>288</v>
      </c>
      <c r="C9" s="37" t="s">
        <v>94</v>
      </c>
      <c r="D9" s="37" t="s">
        <v>95</v>
      </c>
      <c r="E9" s="37">
        <v>9</v>
      </c>
      <c r="F9" s="37">
        <v>10</v>
      </c>
      <c r="G9" s="37">
        <v>8</v>
      </c>
      <c r="H9" s="37">
        <v>5</v>
      </c>
      <c r="I9" s="37">
        <f t="shared" si="0"/>
        <v>32</v>
      </c>
      <c r="J9" s="48">
        <v>1.0520833333333333</v>
      </c>
      <c r="K9" s="25">
        <v>1</v>
      </c>
    </row>
    <row r="10" spans="1:11" s="51" customFormat="1" ht="23.25">
      <c r="A10" s="37">
        <v>6</v>
      </c>
      <c r="B10" s="64" t="s">
        <v>893</v>
      </c>
      <c r="C10" s="37" t="s">
        <v>250</v>
      </c>
      <c r="D10" s="37" t="s">
        <v>41</v>
      </c>
      <c r="E10" s="37">
        <v>9</v>
      </c>
      <c r="F10" s="37">
        <v>5</v>
      </c>
      <c r="G10" s="37">
        <v>9</v>
      </c>
      <c r="H10" s="37">
        <v>8</v>
      </c>
      <c r="I10" s="37">
        <f t="shared" si="0"/>
        <v>31</v>
      </c>
      <c r="J10" s="48">
        <v>0.85763888888888884</v>
      </c>
      <c r="K10" s="37">
        <v>3</v>
      </c>
    </row>
    <row r="11" spans="1:11" s="51" customFormat="1" ht="23.25">
      <c r="A11" s="37">
        <v>7</v>
      </c>
      <c r="B11" s="64" t="s">
        <v>894</v>
      </c>
      <c r="C11" s="37" t="s">
        <v>324</v>
      </c>
      <c r="D11" s="37" t="s">
        <v>72</v>
      </c>
      <c r="E11" s="37">
        <v>7</v>
      </c>
      <c r="F11" s="37">
        <v>5</v>
      </c>
      <c r="G11" s="37">
        <v>7</v>
      </c>
      <c r="H11" s="37">
        <v>5</v>
      </c>
      <c r="I11" s="37">
        <f t="shared" si="0"/>
        <v>24</v>
      </c>
      <c r="J11" s="48">
        <v>0.53055555555555556</v>
      </c>
      <c r="K11" s="37">
        <v>7</v>
      </c>
    </row>
    <row r="12" spans="1:11" s="51" customFormat="1" ht="23.25">
      <c r="A12" s="37">
        <v>8</v>
      </c>
      <c r="B12" s="64" t="s">
        <v>895</v>
      </c>
      <c r="C12" s="37" t="s">
        <v>94</v>
      </c>
      <c r="D12" s="37" t="s">
        <v>95</v>
      </c>
      <c r="E12" s="37">
        <v>9</v>
      </c>
      <c r="F12" s="37">
        <v>5</v>
      </c>
      <c r="G12" s="37">
        <v>5</v>
      </c>
      <c r="H12" s="37">
        <v>4</v>
      </c>
      <c r="I12" s="37">
        <f t="shared" si="0"/>
        <v>23</v>
      </c>
      <c r="J12" s="48">
        <v>0.88055555555555554</v>
      </c>
      <c r="K12" s="37">
        <v>8</v>
      </c>
    </row>
    <row r="13" spans="1:11" s="51" customFormat="1" ht="23.25">
      <c r="A13" s="52">
        <v>9</v>
      </c>
      <c r="B13" s="54" t="s">
        <v>230</v>
      </c>
      <c r="C13" s="61" t="s">
        <v>232</v>
      </c>
      <c r="D13" s="52" t="s">
        <v>225</v>
      </c>
      <c r="E13" s="52">
        <v>7</v>
      </c>
      <c r="F13" s="52">
        <v>7</v>
      </c>
      <c r="G13" s="52">
        <v>6</v>
      </c>
      <c r="H13" s="52">
        <v>3</v>
      </c>
      <c r="I13" s="52">
        <f t="shared" si="0"/>
        <v>23</v>
      </c>
      <c r="J13" s="53">
        <v>0.80625000000000002</v>
      </c>
      <c r="K13" s="62"/>
    </row>
    <row r="14" spans="1:11" s="51" customFormat="1" ht="23.25">
      <c r="A14" s="52">
        <v>10</v>
      </c>
      <c r="B14" s="61" t="s">
        <v>896</v>
      </c>
      <c r="C14" s="61" t="s">
        <v>232</v>
      </c>
      <c r="D14" s="52" t="s">
        <v>225</v>
      </c>
      <c r="E14" s="54">
        <v>7</v>
      </c>
      <c r="F14" s="54">
        <v>7</v>
      </c>
      <c r="G14" s="54">
        <v>4</v>
      </c>
      <c r="H14" s="54">
        <v>4</v>
      </c>
      <c r="I14" s="52">
        <f t="shared" si="0"/>
        <v>22</v>
      </c>
      <c r="J14" s="58">
        <v>0.94444444444444453</v>
      </c>
      <c r="K14" s="62"/>
    </row>
    <row r="15" spans="1:11" s="51" customFormat="1" ht="23.25">
      <c r="A15" s="52">
        <v>11</v>
      </c>
      <c r="B15" s="54" t="s">
        <v>897</v>
      </c>
      <c r="C15" s="61" t="s">
        <v>232</v>
      </c>
      <c r="D15" s="52" t="s">
        <v>225</v>
      </c>
      <c r="E15" s="52">
        <v>6</v>
      </c>
      <c r="F15" s="52">
        <v>4</v>
      </c>
      <c r="G15" s="52">
        <v>6</v>
      </c>
      <c r="H15" s="52">
        <v>6</v>
      </c>
      <c r="I15" s="52">
        <f t="shared" si="0"/>
        <v>22</v>
      </c>
      <c r="J15" s="53">
        <v>0.88611111111111107</v>
      </c>
      <c r="K15" s="62"/>
    </row>
    <row r="16" spans="1:11" s="51" customFormat="1" ht="23.25">
      <c r="A16" s="52">
        <v>12</v>
      </c>
      <c r="B16" s="63" t="s">
        <v>898</v>
      </c>
      <c r="C16" s="52" t="s">
        <v>94</v>
      </c>
      <c r="D16" s="52" t="s">
        <v>95</v>
      </c>
      <c r="E16" s="52">
        <v>4</v>
      </c>
      <c r="F16" s="52">
        <v>4</v>
      </c>
      <c r="G16" s="52">
        <v>6</v>
      </c>
      <c r="H16" s="52">
        <v>6</v>
      </c>
      <c r="I16" s="52">
        <f t="shared" si="0"/>
        <v>20</v>
      </c>
      <c r="J16" s="53">
        <v>0.81111111111111101</v>
      </c>
      <c r="K16" s="62"/>
    </row>
    <row r="17" spans="1:11" s="51" customFormat="1" ht="23.25">
      <c r="A17" s="52">
        <v>13</v>
      </c>
      <c r="B17" s="52" t="s">
        <v>899</v>
      </c>
      <c r="C17" s="52" t="s">
        <v>324</v>
      </c>
      <c r="D17" s="52" t="s">
        <v>72</v>
      </c>
      <c r="E17" s="52">
        <v>1</v>
      </c>
      <c r="F17" s="52">
        <v>4</v>
      </c>
      <c r="G17" s="52">
        <v>4</v>
      </c>
      <c r="H17" s="52">
        <v>3</v>
      </c>
      <c r="I17" s="52">
        <f t="shared" si="0"/>
        <v>12</v>
      </c>
      <c r="J17" s="53">
        <v>0.81111111111111101</v>
      </c>
      <c r="K17" s="62"/>
    </row>
    <row r="18" spans="1:11" s="51" customFormat="1" ht="21">
      <c r="A18" s="62"/>
      <c r="B18" s="62"/>
      <c r="C18" s="62"/>
      <c r="D18" s="62"/>
      <c r="E18" s="62"/>
      <c r="F18" s="62"/>
      <c r="G18" s="62"/>
      <c r="H18" s="62"/>
      <c r="I18" s="62"/>
      <c r="J18" s="62"/>
      <c r="K18" s="62"/>
    </row>
  </sheetData>
  <mergeCells count="3">
    <mergeCell ref="A1:K1"/>
    <mergeCell ref="A2:K2"/>
    <mergeCell ref="A3:K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C8" sqref="C8"/>
    </sheetView>
  </sheetViews>
  <sheetFormatPr defaultRowHeight="15"/>
  <cols>
    <col min="1" max="1" width="9.140625" style="6"/>
    <col min="2" max="2" width="25.28515625" style="6" bestFit="1" customWidth="1"/>
    <col min="3" max="3" width="36.5703125" style="6" bestFit="1" customWidth="1"/>
    <col min="4" max="4" width="14.5703125" style="6" bestFit="1" customWidth="1"/>
    <col min="5" max="8" width="8.7109375" style="6" customWidth="1"/>
    <col min="9" max="10" width="9.140625" style="6"/>
    <col min="11" max="11" width="12.28515625" style="6" bestFit="1" customWidth="1"/>
    <col min="12" max="16384" width="9.140625" style="6"/>
  </cols>
  <sheetData>
    <row r="1" spans="1:11" ht="34.5">
      <c r="A1" s="28" t="s">
        <v>27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34.5">
      <c r="A2" s="28" t="s">
        <v>28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1" ht="34.5">
      <c r="A3" s="28" t="s">
        <v>33</v>
      </c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1:11" ht="26.25">
      <c r="A4" s="11" t="s">
        <v>0</v>
      </c>
      <c r="B4" s="11" t="s">
        <v>1</v>
      </c>
      <c r="C4" s="11" t="s">
        <v>5</v>
      </c>
      <c r="D4" s="11" t="s">
        <v>6</v>
      </c>
      <c r="E4" s="11" t="s">
        <v>18</v>
      </c>
      <c r="F4" s="11" t="s">
        <v>19</v>
      </c>
      <c r="G4" s="11" t="s">
        <v>20</v>
      </c>
      <c r="H4" s="11" t="s">
        <v>21</v>
      </c>
      <c r="I4" s="11" t="s">
        <v>22</v>
      </c>
      <c r="J4" s="11" t="s">
        <v>23</v>
      </c>
      <c r="K4" s="12" t="s">
        <v>773</v>
      </c>
    </row>
    <row r="5" spans="1:11" s="59" customFormat="1" ht="23.25">
      <c r="A5" s="25">
        <v>1</v>
      </c>
      <c r="B5" s="69" t="s">
        <v>900</v>
      </c>
      <c r="C5" s="69" t="s">
        <v>94</v>
      </c>
      <c r="D5" s="69" t="s">
        <v>95</v>
      </c>
      <c r="E5" s="37">
        <v>9</v>
      </c>
      <c r="F5" s="37">
        <v>6</v>
      </c>
      <c r="G5" s="37">
        <v>6</v>
      </c>
      <c r="H5" s="37">
        <v>7</v>
      </c>
      <c r="I5" s="37">
        <f>SUM(E5:H5)</f>
        <v>28</v>
      </c>
      <c r="J5" s="48">
        <v>0.80555555555555547</v>
      </c>
      <c r="K5" s="25">
        <v>2</v>
      </c>
    </row>
    <row r="6" spans="1:11" s="59" customFormat="1" ht="23.25">
      <c r="A6" s="37">
        <v>2</v>
      </c>
      <c r="B6" s="70" t="s">
        <v>901</v>
      </c>
      <c r="C6" s="69" t="s">
        <v>603</v>
      </c>
      <c r="D6" s="69" t="s">
        <v>41</v>
      </c>
      <c r="E6" s="37">
        <v>8</v>
      </c>
      <c r="F6" s="37">
        <v>7</v>
      </c>
      <c r="G6" s="37">
        <v>8</v>
      </c>
      <c r="H6" s="37">
        <v>7</v>
      </c>
      <c r="I6" s="37">
        <f t="shared" ref="I6:I16" si="0">SUM(E6:H6)</f>
        <v>30</v>
      </c>
      <c r="J6" s="48">
        <v>0.76597222222222217</v>
      </c>
      <c r="K6" s="37">
        <v>1</v>
      </c>
    </row>
    <row r="7" spans="1:11" s="59" customFormat="1" ht="23.25">
      <c r="A7" s="37">
        <v>3</v>
      </c>
      <c r="B7" s="70" t="s">
        <v>902</v>
      </c>
      <c r="C7" s="69" t="s">
        <v>903</v>
      </c>
      <c r="D7" s="69" t="s">
        <v>41</v>
      </c>
      <c r="E7" s="37">
        <v>9</v>
      </c>
      <c r="F7" s="37">
        <v>5</v>
      </c>
      <c r="G7" s="37">
        <v>4</v>
      </c>
      <c r="H7" s="37">
        <v>7</v>
      </c>
      <c r="I7" s="37">
        <f t="shared" si="0"/>
        <v>25</v>
      </c>
      <c r="J7" s="48">
        <v>0.64930555555555558</v>
      </c>
      <c r="K7" s="37">
        <v>3</v>
      </c>
    </row>
    <row r="8" spans="1:11" s="59" customFormat="1" ht="23.25">
      <c r="A8" s="37">
        <v>4</v>
      </c>
      <c r="B8" s="70" t="s">
        <v>904</v>
      </c>
      <c r="C8" s="69" t="s">
        <v>127</v>
      </c>
      <c r="D8" s="69" t="s">
        <v>41</v>
      </c>
      <c r="E8" s="37">
        <v>8</v>
      </c>
      <c r="F8" s="37">
        <v>3</v>
      </c>
      <c r="G8" s="37">
        <v>8</v>
      </c>
      <c r="H8" s="37">
        <v>6</v>
      </c>
      <c r="I8" s="37">
        <f t="shared" si="0"/>
        <v>25</v>
      </c>
      <c r="J8" s="48">
        <v>0.51180555555555551</v>
      </c>
      <c r="K8" s="37">
        <v>4</v>
      </c>
    </row>
    <row r="9" spans="1:11" s="59" customFormat="1" ht="23.25">
      <c r="A9" s="37">
        <v>5</v>
      </c>
      <c r="B9" s="69" t="s">
        <v>905</v>
      </c>
      <c r="C9" s="69" t="s">
        <v>244</v>
      </c>
      <c r="D9" s="69" t="s">
        <v>37</v>
      </c>
      <c r="E9" s="37">
        <v>8</v>
      </c>
      <c r="F9" s="37">
        <v>2</v>
      </c>
      <c r="G9" s="37">
        <v>7</v>
      </c>
      <c r="H9" s="37">
        <v>6</v>
      </c>
      <c r="I9" s="37">
        <f t="shared" si="0"/>
        <v>23</v>
      </c>
      <c r="J9" s="48">
        <v>0.74930555555555556</v>
      </c>
      <c r="K9" s="37">
        <v>5</v>
      </c>
    </row>
    <row r="10" spans="1:11" s="59" customFormat="1" ht="23.25">
      <c r="A10" s="37">
        <v>6</v>
      </c>
      <c r="B10" s="69" t="s">
        <v>906</v>
      </c>
      <c r="C10" s="69" t="s">
        <v>244</v>
      </c>
      <c r="D10" s="69" t="s">
        <v>37</v>
      </c>
      <c r="E10" s="25">
        <v>7</v>
      </c>
      <c r="F10" s="25">
        <v>2</v>
      </c>
      <c r="G10" s="25">
        <v>6</v>
      </c>
      <c r="H10" s="25">
        <v>5</v>
      </c>
      <c r="I10" s="37">
        <f t="shared" si="0"/>
        <v>20</v>
      </c>
      <c r="J10" s="47">
        <v>0.84722222222222221</v>
      </c>
      <c r="K10" s="37">
        <v>6</v>
      </c>
    </row>
    <row r="11" spans="1:11" s="59" customFormat="1" ht="23.25">
      <c r="A11" s="37">
        <v>7</v>
      </c>
      <c r="B11" s="70" t="s">
        <v>907</v>
      </c>
      <c r="C11" s="69" t="s">
        <v>324</v>
      </c>
      <c r="D11" s="69" t="s">
        <v>72</v>
      </c>
      <c r="E11" s="37">
        <v>5</v>
      </c>
      <c r="F11" s="37">
        <v>0</v>
      </c>
      <c r="G11" s="37">
        <v>6</v>
      </c>
      <c r="H11" s="37">
        <v>9</v>
      </c>
      <c r="I11" s="37">
        <f t="shared" si="0"/>
        <v>20</v>
      </c>
      <c r="J11" s="48">
        <v>0</v>
      </c>
      <c r="K11" s="37">
        <v>7</v>
      </c>
    </row>
    <row r="12" spans="1:11" s="59" customFormat="1" ht="23.25">
      <c r="A12" s="37">
        <v>8</v>
      </c>
      <c r="B12" s="70" t="s">
        <v>908</v>
      </c>
      <c r="C12" s="69" t="s">
        <v>324</v>
      </c>
      <c r="D12" s="69" t="s">
        <v>72</v>
      </c>
      <c r="E12" s="37">
        <v>3</v>
      </c>
      <c r="F12" s="37">
        <v>0</v>
      </c>
      <c r="G12" s="37">
        <v>5</v>
      </c>
      <c r="H12" s="37">
        <v>6</v>
      </c>
      <c r="I12" s="37">
        <f t="shared" si="0"/>
        <v>14</v>
      </c>
      <c r="J12" s="48">
        <v>0</v>
      </c>
      <c r="K12" s="37">
        <v>8</v>
      </c>
    </row>
    <row r="13" spans="1:11" s="59" customFormat="1" ht="23.25">
      <c r="A13" s="8">
        <v>9</v>
      </c>
      <c r="B13" s="67" t="s">
        <v>909</v>
      </c>
      <c r="C13" s="66" t="s">
        <v>324</v>
      </c>
      <c r="D13" s="66" t="s">
        <v>72</v>
      </c>
      <c r="E13" s="52">
        <v>4</v>
      </c>
      <c r="F13" s="52">
        <v>1</v>
      </c>
      <c r="G13" s="52">
        <v>1</v>
      </c>
      <c r="H13" s="52">
        <v>7</v>
      </c>
      <c r="I13" s="52">
        <f t="shared" si="0"/>
        <v>13</v>
      </c>
      <c r="J13" s="53">
        <v>0.52222222222222225</v>
      </c>
      <c r="K13" s="68"/>
    </row>
    <row r="14" spans="1:11" s="59" customFormat="1" ht="23.25">
      <c r="A14" s="8">
        <v>10</v>
      </c>
      <c r="B14" s="67" t="s">
        <v>910</v>
      </c>
      <c r="C14" s="66" t="s">
        <v>324</v>
      </c>
      <c r="D14" s="66" t="s">
        <v>72</v>
      </c>
      <c r="E14" s="52">
        <v>3</v>
      </c>
      <c r="F14" s="52">
        <v>0</v>
      </c>
      <c r="G14" s="52">
        <v>2</v>
      </c>
      <c r="H14" s="52">
        <v>6</v>
      </c>
      <c r="I14" s="52">
        <f t="shared" si="0"/>
        <v>11</v>
      </c>
      <c r="J14" s="53">
        <v>0.38750000000000001</v>
      </c>
      <c r="K14" s="68"/>
    </row>
    <row r="15" spans="1:11" s="59" customFormat="1" ht="23.25">
      <c r="A15" s="8">
        <v>11</v>
      </c>
      <c r="B15" s="67" t="s">
        <v>911</v>
      </c>
      <c r="C15" s="66" t="s">
        <v>324</v>
      </c>
      <c r="D15" s="66" t="s">
        <v>72</v>
      </c>
      <c r="E15" s="52">
        <v>0</v>
      </c>
      <c r="F15" s="52">
        <v>0</v>
      </c>
      <c r="G15" s="52">
        <v>4</v>
      </c>
      <c r="H15" s="52">
        <v>4</v>
      </c>
      <c r="I15" s="52">
        <f t="shared" si="0"/>
        <v>8</v>
      </c>
      <c r="J15" s="53">
        <v>0.37847222222222227</v>
      </c>
      <c r="K15" s="68"/>
    </row>
    <row r="16" spans="1:11" s="59" customFormat="1" ht="23.25">
      <c r="A16" s="8">
        <v>12</v>
      </c>
      <c r="B16" s="65" t="s">
        <v>912</v>
      </c>
      <c r="C16" s="65" t="s">
        <v>244</v>
      </c>
      <c r="D16" s="65" t="s">
        <v>37</v>
      </c>
      <c r="E16" s="52">
        <v>0</v>
      </c>
      <c r="F16" s="52">
        <v>0</v>
      </c>
      <c r="G16" s="52">
        <v>2</v>
      </c>
      <c r="H16" s="52">
        <v>5</v>
      </c>
      <c r="I16" s="52">
        <f t="shared" si="0"/>
        <v>7</v>
      </c>
      <c r="J16" s="53">
        <v>0.54166666666666663</v>
      </c>
      <c r="K16" s="68"/>
    </row>
    <row r="17" s="59" customFormat="1" ht="21"/>
  </sheetData>
  <mergeCells count="3">
    <mergeCell ref="A1:K1"/>
    <mergeCell ref="A2:K2"/>
    <mergeCell ref="A3:K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3</vt:i4>
      </vt:variant>
    </vt:vector>
  </HeadingPairs>
  <TitlesOfParts>
    <vt:vector size="20" baseType="lpstr">
      <vt:lpstr>CW ป.1-2</vt:lpstr>
      <vt:lpstr>CW ประถม</vt:lpstr>
      <vt:lpstr>CW ม.ต้น</vt:lpstr>
      <vt:lpstr>CW ม.ปลาย</vt:lpstr>
      <vt:lpstr>AM ป.1-2</vt:lpstr>
      <vt:lpstr>AM ประถม</vt:lpstr>
      <vt:lpstr>AM ม.ต้น</vt:lpstr>
      <vt:lpstr>AM ม.ปลาย</vt:lpstr>
      <vt:lpstr>KK ประถม</vt:lpstr>
      <vt:lpstr>KK ม.ต้น</vt:lpstr>
      <vt:lpstr>KK ม.ปลาย</vt:lpstr>
      <vt:lpstr>SU ประถม</vt:lpstr>
      <vt:lpstr>SU ม.ต้น</vt:lpstr>
      <vt:lpstr>SU ม.ปลาย</vt:lpstr>
      <vt:lpstr>IQ ประถม</vt:lpstr>
      <vt:lpstr>IQ ม.ต้น </vt:lpstr>
      <vt:lpstr>IQ ม.ปลาย </vt:lpstr>
      <vt:lpstr>'AM ประถม'!Print_Area</vt:lpstr>
      <vt:lpstr>'KK ประถม'!Print_Area</vt:lpstr>
      <vt:lpstr>'KK ม.ต้น'!Print_Area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A</cp:lastModifiedBy>
  <cp:lastPrinted>2018-02-04T09:19:06Z</cp:lastPrinted>
  <dcterms:created xsi:type="dcterms:W3CDTF">2016-07-05T02:37:34Z</dcterms:created>
  <dcterms:modified xsi:type="dcterms:W3CDTF">2018-02-06T05:02:21Z</dcterms:modified>
</cp:coreProperties>
</file>