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LE\Desktop\EVENT\ปี 58\แบรนด์\"/>
    </mc:Choice>
  </mc:AlternateContent>
  <bookViews>
    <workbookView xWindow="0" yWindow="0" windowWidth="19200" windowHeight="8235" firstSheet="2" activeTab="5"/>
  </bookViews>
  <sheets>
    <sheet name="ครอสเวิร์ดอนุบาล" sheetId="24" r:id="rId1"/>
    <sheet name="ครอสเวิร์ดไม่เกินป.2" sheetId="25" r:id="rId2"/>
    <sheet name="ครอสเวิร์ดไม่เกินป.4" sheetId="22" r:id="rId3"/>
    <sheet name="ครอสเวิร์ดไม่เกินป.6" sheetId="2" r:id="rId4"/>
    <sheet name="ครอสเวิร์ดม.ต้นชาย" sheetId="3" r:id="rId5"/>
    <sheet name="ครอสเวิร์ดม.ต้นหญิง" sheetId="26" r:id="rId6"/>
    <sheet name="ครอสเวิร์ดม.ปลายชาย" sheetId="27" r:id="rId7"/>
    <sheet name="ครอสเวิร์ดม.ปลายหญิง" sheetId="4" r:id="rId8"/>
    <sheet name="ครอสเวิร์ดโอเพ่น" sheetId="5" r:id="rId9"/>
    <sheet name="เอแม็ทอนุบาล-ป.2" sheetId="29" r:id="rId10"/>
    <sheet name="เอแม็ทไม่เกินป.4" sheetId="28" r:id="rId11"/>
    <sheet name="เอแม็ทไม่เกินป.6" sheetId="6" r:id="rId12"/>
    <sheet name="เอแม็ทม.ต้นชาย" sheetId="30" r:id="rId13"/>
    <sheet name="เอแม็ทม.ต้นหญิง" sheetId="7" r:id="rId14"/>
    <sheet name="เอแม็ทม.ปลายชาย" sheetId="31" r:id="rId15"/>
    <sheet name="เอแม็ท ม.ปลายหญิง" sheetId="8" r:id="rId16"/>
    <sheet name="เอแม็ทโอเพ่น" sheetId="9" r:id="rId17"/>
    <sheet name="คำคมไม่เกินป.4" sheetId="32" r:id="rId18"/>
    <sheet name="คำคมไม่เกินป.6" sheetId="10" r:id="rId19"/>
    <sheet name="คำคมม.ต้น" sheetId="11" r:id="rId20"/>
    <sheet name="คำคมม.ปลาย" sheetId="12" r:id="rId21"/>
    <sheet name="คำคมโอเพ่น" sheetId="13" r:id="rId22"/>
    <sheet name="ซูโดกุสมัครเล่น" sheetId="14" r:id="rId23"/>
    <sheet name="ซูโดกุโอเพ่นนานาชาติ" sheetId="15" r:id="rId24"/>
    <sheet name="IQ P6" sheetId="46" r:id="rId25"/>
    <sheet name="IQ M3" sheetId="45" r:id="rId26"/>
    <sheet name="IQ M6" sheetId="44" r:id="rId27"/>
    <sheet name="IQ OPEN" sheetId="17" r:id="rId28"/>
    <sheet name="GF OPEN" sheetId="38" r:id="rId29"/>
    <sheet name="FS OPEN" sheetId="41" r:id="rId30"/>
    <sheet name="PP OPEN" sheetId="42" r:id="rId31"/>
  </sheets>
  <definedNames>
    <definedName name="_xlnm.Print_Area" localSheetId="15">'เอแม็ท ม.ปลายหญิง'!$A:$K</definedName>
    <definedName name="_xlnm.Print_Titles" localSheetId="15">'เอแม็ท ม.ปลายหญิง'!$1:$4</definedName>
  </definedNames>
  <calcPr calcId="152511"/>
</workbook>
</file>

<file path=xl/calcChain.xml><?xml version="1.0" encoding="utf-8"?>
<calcChain xmlns="http://schemas.openxmlformats.org/spreadsheetml/2006/main">
  <c r="J68" i="44" l="1"/>
  <c r="J67" i="44"/>
  <c r="J66" i="44"/>
  <c r="J65" i="44"/>
  <c r="J64" i="44"/>
  <c r="J63" i="44"/>
  <c r="J62" i="44"/>
  <c r="J61" i="44"/>
  <c r="J60" i="44"/>
  <c r="J59" i="44"/>
  <c r="J58" i="44"/>
  <c r="J57" i="44"/>
  <c r="J56" i="44"/>
  <c r="J55" i="44"/>
  <c r="J54" i="44"/>
  <c r="J53" i="44"/>
  <c r="J52" i="44"/>
  <c r="J51" i="44"/>
  <c r="J50" i="44"/>
  <c r="J49" i="44"/>
  <c r="J48" i="44"/>
  <c r="J47" i="44"/>
  <c r="J46" i="44"/>
  <c r="J45" i="44"/>
  <c r="J44" i="44"/>
  <c r="J43" i="44"/>
  <c r="J42" i="44"/>
  <c r="J41" i="44"/>
  <c r="J40" i="44"/>
  <c r="J39" i="44"/>
  <c r="J38" i="44"/>
  <c r="J37" i="44"/>
  <c r="J36" i="44"/>
  <c r="J35" i="44"/>
  <c r="J34" i="44"/>
  <c r="J33" i="44"/>
  <c r="J32" i="44"/>
  <c r="J31" i="44"/>
  <c r="J30" i="44"/>
  <c r="J29" i="44"/>
  <c r="J28" i="44"/>
  <c r="J27" i="44"/>
  <c r="J26" i="44"/>
  <c r="J25" i="44"/>
  <c r="J24" i="44"/>
  <c r="J23" i="44"/>
  <c r="J22" i="44"/>
  <c r="J21" i="44"/>
  <c r="J20" i="44"/>
  <c r="J19" i="44"/>
  <c r="J18" i="44"/>
  <c r="J17" i="44"/>
  <c r="J16" i="44"/>
  <c r="J15" i="44"/>
  <c r="J14" i="44"/>
  <c r="J13" i="44"/>
  <c r="J12" i="44"/>
  <c r="J11" i="44"/>
  <c r="J10" i="44"/>
  <c r="J9" i="44"/>
  <c r="J8" i="44"/>
  <c r="J7" i="44"/>
  <c r="J6" i="44"/>
  <c r="J5" i="44"/>
  <c r="J63" i="45"/>
  <c r="J62" i="45"/>
  <c r="J61" i="45"/>
  <c r="J60" i="45"/>
  <c r="J59" i="45"/>
  <c r="J58" i="45"/>
  <c r="J57" i="45"/>
  <c r="J56" i="45"/>
  <c r="J55" i="45"/>
  <c r="J54" i="45"/>
  <c r="J53" i="45"/>
  <c r="J52" i="45"/>
  <c r="J51" i="45"/>
  <c r="J50" i="45"/>
  <c r="J49" i="45"/>
  <c r="J48" i="45"/>
  <c r="J47" i="45"/>
  <c r="J46" i="45"/>
  <c r="J45" i="45"/>
  <c r="J44" i="45"/>
  <c r="J43" i="45"/>
  <c r="J42" i="45"/>
  <c r="J41" i="45"/>
  <c r="J40" i="45"/>
  <c r="J39" i="45"/>
  <c r="J38" i="45"/>
  <c r="J37" i="45"/>
  <c r="J36" i="45"/>
  <c r="J35" i="45"/>
  <c r="J34" i="45"/>
  <c r="J33" i="45"/>
  <c r="J32" i="45"/>
  <c r="J31" i="45"/>
  <c r="J30" i="45"/>
  <c r="J29" i="45"/>
  <c r="J28" i="45"/>
  <c r="J27" i="45"/>
  <c r="J26" i="45"/>
  <c r="J25" i="45"/>
  <c r="J24" i="45"/>
  <c r="J23" i="45"/>
  <c r="J22" i="45"/>
  <c r="J21" i="45"/>
  <c r="J20" i="45"/>
  <c r="J19" i="45"/>
  <c r="J18" i="45"/>
  <c r="J17" i="45"/>
  <c r="J16" i="45"/>
  <c r="J15" i="45"/>
  <c r="J14" i="45"/>
  <c r="J13" i="45"/>
  <c r="J12" i="45"/>
  <c r="J11" i="45"/>
  <c r="J10" i="45"/>
  <c r="J9" i="45"/>
  <c r="J8" i="45"/>
  <c r="J7" i="45"/>
  <c r="J6" i="45"/>
  <c r="J5" i="45"/>
  <c r="J74" i="41"/>
  <c r="I74" i="41"/>
  <c r="J73" i="41"/>
  <c r="I73" i="41"/>
  <c r="J72" i="41"/>
  <c r="I72" i="41"/>
  <c r="J71" i="41"/>
  <c r="I71" i="41"/>
  <c r="J70" i="41"/>
  <c r="I70" i="41"/>
  <c r="J69" i="41"/>
  <c r="I69" i="41"/>
  <c r="J68" i="41"/>
  <c r="I68" i="41"/>
  <c r="J67" i="41"/>
  <c r="I67" i="41"/>
  <c r="J66" i="41"/>
  <c r="I66" i="41"/>
  <c r="J65" i="41"/>
  <c r="I65" i="41"/>
  <c r="J64" i="41"/>
  <c r="I64" i="41"/>
  <c r="J63" i="41"/>
  <c r="I63" i="41"/>
  <c r="J62" i="41"/>
  <c r="I62" i="41"/>
  <c r="J61" i="41"/>
  <c r="I61" i="41"/>
  <c r="J60" i="41"/>
  <c r="I60" i="41"/>
  <c r="J59" i="41"/>
  <c r="I59" i="41"/>
  <c r="J58" i="41"/>
  <c r="I58" i="41"/>
  <c r="J57" i="41"/>
  <c r="I57" i="41"/>
  <c r="J56" i="41"/>
  <c r="I56" i="41"/>
  <c r="J55" i="41"/>
  <c r="I55" i="41"/>
  <c r="J54" i="41"/>
  <c r="I54" i="41"/>
  <c r="J53" i="41"/>
  <c r="I53" i="41"/>
  <c r="J52" i="41"/>
  <c r="I52" i="41"/>
  <c r="J51" i="41"/>
  <c r="I51" i="41"/>
  <c r="J50" i="41"/>
  <c r="I50" i="41"/>
  <c r="J49" i="41"/>
  <c r="I49" i="41"/>
  <c r="J48" i="41"/>
  <c r="I48" i="41"/>
  <c r="J47" i="41"/>
  <c r="I47" i="41"/>
  <c r="J46" i="41"/>
  <c r="I46" i="41"/>
  <c r="J45" i="41"/>
  <c r="I45" i="41"/>
  <c r="J44" i="41"/>
  <c r="I44" i="41"/>
  <c r="J43" i="41"/>
  <c r="I43" i="41"/>
  <c r="J42" i="41"/>
  <c r="I42" i="41"/>
  <c r="J41" i="41"/>
  <c r="I41" i="41"/>
  <c r="J40" i="41"/>
  <c r="I40" i="41"/>
  <c r="J39" i="41"/>
  <c r="I39" i="41"/>
  <c r="J38" i="41"/>
  <c r="I38" i="41"/>
  <c r="J37" i="41"/>
  <c r="I37" i="41"/>
  <c r="J36" i="41"/>
  <c r="I36" i="41"/>
  <c r="J35" i="41"/>
  <c r="I35" i="41"/>
  <c r="J34" i="41"/>
  <c r="I34" i="41"/>
  <c r="J33" i="41"/>
  <c r="I33" i="41"/>
  <c r="J32" i="41"/>
  <c r="I32" i="41"/>
  <c r="J31" i="41"/>
  <c r="I31" i="41"/>
  <c r="J30" i="41"/>
  <c r="I30" i="41"/>
  <c r="J29" i="41"/>
  <c r="I29" i="41"/>
  <c r="J28" i="41"/>
  <c r="I28" i="41"/>
  <c r="J27" i="41"/>
  <c r="I27" i="41"/>
  <c r="J26" i="41"/>
  <c r="I26" i="41"/>
  <c r="J25" i="41"/>
  <c r="I25" i="41"/>
  <c r="J24" i="41"/>
  <c r="I24" i="41"/>
  <c r="J23" i="41"/>
  <c r="I23" i="41"/>
  <c r="J22" i="41"/>
  <c r="I22" i="41"/>
  <c r="J21" i="41"/>
  <c r="I21" i="41"/>
  <c r="J20" i="41"/>
  <c r="I20" i="41"/>
  <c r="J19" i="41"/>
  <c r="I19" i="41"/>
  <c r="J18" i="41"/>
  <c r="I18" i="41"/>
  <c r="J17" i="41"/>
  <c r="I17" i="41"/>
  <c r="J16" i="41"/>
  <c r="I16" i="41"/>
  <c r="J15" i="41"/>
  <c r="I15" i="41"/>
  <c r="J14" i="41"/>
  <c r="I14" i="41"/>
  <c r="J13" i="41"/>
  <c r="I13" i="41"/>
  <c r="J12" i="41"/>
  <c r="I12" i="41"/>
  <c r="J11" i="41"/>
  <c r="I11" i="41"/>
  <c r="J10" i="41"/>
  <c r="I10" i="41"/>
  <c r="J9" i="41"/>
  <c r="I9" i="41"/>
  <c r="J8" i="41"/>
  <c r="I8" i="41"/>
  <c r="J7" i="41"/>
  <c r="I7" i="41"/>
  <c r="K67" i="10"/>
  <c r="K68" i="10"/>
  <c r="K69" i="10"/>
  <c r="K70" i="10"/>
  <c r="K71" i="10"/>
  <c r="K66" i="10"/>
  <c r="J147" i="31"/>
  <c r="I147" i="31"/>
  <c r="J146" i="31"/>
  <c r="I146" i="31"/>
  <c r="J145" i="31"/>
  <c r="I145" i="31"/>
  <c r="J144" i="31"/>
  <c r="I144" i="31"/>
  <c r="J143" i="31"/>
  <c r="I143" i="31"/>
  <c r="J142" i="31"/>
  <c r="I142" i="31"/>
  <c r="J141" i="31"/>
  <c r="I141" i="31"/>
  <c r="J140" i="31"/>
  <c r="I140" i="31"/>
  <c r="J139" i="31"/>
  <c r="I139" i="31"/>
  <c r="J138" i="31"/>
  <c r="I138" i="31"/>
  <c r="J137" i="31"/>
  <c r="I137" i="31"/>
  <c r="J136" i="31"/>
  <c r="I136" i="31"/>
  <c r="J135" i="31"/>
  <c r="I135" i="31"/>
  <c r="J134" i="31"/>
  <c r="I134" i="31"/>
  <c r="J133" i="31"/>
  <c r="I133" i="31"/>
  <c r="J132" i="31"/>
  <c r="I132" i="31"/>
  <c r="J131" i="31"/>
  <c r="I131" i="31"/>
  <c r="J130" i="31"/>
  <c r="I130" i="31"/>
  <c r="J129" i="31"/>
  <c r="I129" i="31"/>
  <c r="J128" i="31"/>
  <c r="I128" i="31"/>
  <c r="J127" i="31"/>
  <c r="I127" i="31"/>
  <c r="J126" i="31"/>
  <c r="I126" i="31"/>
  <c r="J125" i="31"/>
  <c r="I125" i="31"/>
  <c r="J124" i="31"/>
  <c r="I124" i="31"/>
  <c r="J123" i="31"/>
  <c r="I123" i="31"/>
  <c r="J122" i="31"/>
  <c r="I122" i="31"/>
  <c r="J121" i="31"/>
  <c r="I121" i="31"/>
  <c r="J120" i="31"/>
  <c r="I120" i="31"/>
  <c r="J119" i="31"/>
  <c r="I119" i="31"/>
  <c r="J118" i="31"/>
  <c r="I118" i="31"/>
  <c r="J117" i="31"/>
  <c r="I117" i="31"/>
  <c r="J116" i="31"/>
  <c r="I116" i="31"/>
  <c r="J115" i="31"/>
  <c r="I115" i="31"/>
  <c r="J114" i="31"/>
  <c r="I114" i="31"/>
  <c r="J113" i="31"/>
  <c r="I113" i="31"/>
  <c r="J112" i="31"/>
  <c r="I112" i="31"/>
  <c r="J111" i="31"/>
  <c r="I111" i="31"/>
  <c r="J110" i="31"/>
  <c r="I110" i="31"/>
  <c r="J109" i="31"/>
  <c r="I109" i="31"/>
  <c r="J108" i="31"/>
  <c r="I108" i="31"/>
  <c r="J107" i="31"/>
  <c r="I107" i="31"/>
  <c r="J106" i="31"/>
  <c r="I106" i="31"/>
  <c r="J105" i="31"/>
  <c r="I105" i="31"/>
  <c r="J104" i="31"/>
  <c r="I104" i="31"/>
  <c r="J103" i="31"/>
  <c r="I103" i="31"/>
  <c r="J102" i="31"/>
  <c r="I102" i="31"/>
  <c r="J101" i="31"/>
  <c r="I101" i="31"/>
  <c r="J100" i="31"/>
  <c r="I100" i="31"/>
  <c r="J99" i="31"/>
  <c r="I99" i="31"/>
  <c r="J98" i="31"/>
  <c r="I98" i="31"/>
  <c r="J97" i="31"/>
  <c r="I97" i="31"/>
  <c r="J96" i="31"/>
  <c r="I96" i="31"/>
  <c r="J95" i="31"/>
  <c r="I95" i="31"/>
  <c r="J94" i="31"/>
  <c r="I94" i="31"/>
  <c r="J93" i="31"/>
  <c r="I93" i="31"/>
  <c r="J92" i="31"/>
  <c r="I92" i="31"/>
  <c r="J91" i="31"/>
  <c r="I91" i="31"/>
  <c r="J90" i="31"/>
  <c r="I90" i="31"/>
  <c r="J89" i="31"/>
  <c r="I89" i="31"/>
  <c r="J88" i="31"/>
  <c r="I88" i="31"/>
  <c r="J87" i="31"/>
  <c r="I87" i="31"/>
  <c r="J86" i="31"/>
  <c r="I86" i="31"/>
  <c r="J85" i="31"/>
  <c r="I85" i="31"/>
  <c r="J84" i="31"/>
  <c r="I84" i="31"/>
  <c r="J83" i="31"/>
  <c r="I83" i="31"/>
  <c r="J82" i="31"/>
  <c r="I82" i="31"/>
  <c r="J81" i="31"/>
  <c r="I81" i="31"/>
  <c r="J80" i="31"/>
  <c r="I80" i="31"/>
  <c r="J79" i="31"/>
  <c r="I79" i="31"/>
  <c r="J78" i="31"/>
  <c r="I78" i="31"/>
  <c r="J77" i="31"/>
  <c r="I77" i="31"/>
  <c r="J76" i="31"/>
  <c r="I76" i="31"/>
  <c r="J75" i="31"/>
  <c r="I75" i="31"/>
  <c r="J74" i="31"/>
  <c r="I74" i="31"/>
  <c r="J73" i="31"/>
  <c r="I73" i="31"/>
  <c r="J72" i="31"/>
  <c r="I72" i="31"/>
  <c r="J71" i="31"/>
  <c r="I71" i="31"/>
  <c r="J70" i="31"/>
  <c r="I70" i="31"/>
  <c r="J69" i="31"/>
  <c r="I69" i="31"/>
  <c r="J68" i="31"/>
  <c r="I68" i="31"/>
  <c r="J67" i="31"/>
  <c r="I67" i="31"/>
  <c r="J66" i="31"/>
  <c r="I66" i="31"/>
  <c r="J65" i="31"/>
  <c r="I65" i="31"/>
  <c r="J64" i="31"/>
  <c r="I64" i="31"/>
  <c r="J63" i="31"/>
  <c r="I63" i="31"/>
  <c r="J62" i="31"/>
  <c r="I62" i="31"/>
  <c r="J61" i="31"/>
  <c r="I61" i="31"/>
  <c r="J60" i="31"/>
  <c r="I60" i="31"/>
  <c r="J59" i="31"/>
  <c r="I59" i="31"/>
  <c r="J58" i="31"/>
  <c r="I58" i="31"/>
  <c r="J57" i="31"/>
  <c r="I57" i="31"/>
  <c r="J56" i="31"/>
  <c r="I56" i="31"/>
  <c r="J55" i="31"/>
  <c r="I55" i="31"/>
  <c r="J54" i="31"/>
  <c r="I54" i="31"/>
  <c r="J53" i="31"/>
  <c r="I53" i="31"/>
  <c r="J52" i="31"/>
  <c r="I52" i="31"/>
  <c r="J51" i="31"/>
  <c r="I51" i="31"/>
  <c r="J50" i="31"/>
  <c r="I50" i="31"/>
  <c r="J49" i="31"/>
  <c r="I49" i="31"/>
  <c r="J48" i="31"/>
  <c r="I48" i="31"/>
  <c r="J47" i="31"/>
  <c r="I47" i="31"/>
  <c r="J46" i="31"/>
  <c r="I46" i="31"/>
  <c r="J45" i="31"/>
  <c r="I45" i="31"/>
  <c r="J44" i="31"/>
  <c r="I44" i="31"/>
  <c r="J43" i="31"/>
  <c r="I43" i="31"/>
  <c r="J42" i="31"/>
  <c r="I42" i="31"/>
  <c r="J41" i="31"/>
  <c r="I41" i="31"/>
  <c r="J40" i="31"/>
  <c r="I40" i="31"/>
  <c r="J39" i="31"/>
  <c r="I39" i="31"/>
  <c r="J38" i="31"/>
  <c r="I38" i="31"/>
  <c r="J37" i="31"/>
  <c r="I37" i="31"/>
  <c r="J36" i="31"/>
  <c r="I36" i="31"/>
  <c r="J35" i="31"/>
  <c r="I35" i="31"/>
  <c r="J34" i="31"/>
  <c r="I34" i="31"/>
  <c r="J33" i="31"/>
  <c r="I33" i="31"/>
  <c r="J32" i="31"/>
  <c r="I32" i="31"/>
  <c r="J31" i="31"/>
  <c r="I31" i="31"/>
  <c r="J30" i="31"/>
  <c r="I30" i="31"/>
  <c r="J29" i="31"/>
  <c r="I29" i="31"/>
  <c r="J28" i="31"/>
  <c r="I28" i="31"/>
  <c r="J27" i="31"/>
  <c r="I27" i="31"/>
  <c r="J26" i="31"/>
  <c r="I26" i="31"/>
  <c r="J25" i="31"/>
  <c r="I25" i="31"/>
  <c r="J24" i="31"/>
  <c r="I24" i="31"/>
  <c r="J23" i="31"/>
  <c r="I23" i="31"/>
  <c r="J22" i="31"/>
  <c r="I22" i="31"/>
  <c r="J21" i="31"/>
  <c r="I21" i="31"/>
  <c r="J20" i="31"/>
  <c r="I20" i="31"/>
  <c r="J19" i="31"/>
  <c r="I19" i="31"/>
  <c r="J18" i="31"/>
  <c r="I18" i="31"/>
  <c r="J17" i="31"/>
  <c r="I17" i="31"/>
  <c r="J16" i="31"/>
  <c r="I16" i="31"/>
  <c r="J15" i="31"/>
  <c r="I15" i="31"/>
  <c r="J14" i="31"/>
  <c r="I14" i="31"/>
  <c r="J13" i="31"/>
  <c r="I13" i="31"/>
  <c r="J12" i="31"/>
  <c r="I12" i="31"/>
  <c r="J11" i="31"/>
  <c r="I11" i="31"/>
  <c r="J10" i="31"/>
  <c r="I10" i="31"/>
  <c r="J9" i="31"/>
  <c r="I9" i="31"/>
  <c r="J8" i="31"/>
  <c r="I8" i="31"/>
  <c r="J7" i="31"/>
  <c r="I7" i="31"/>
  <c r="L23" i="32"/>
  <c r="K23" i="32"/>
  <c r="L22" i="32"/>
  <c r="K22" i="32"/>
  <c r="L21" i="32"/>
  <c r="K21" i="32"/>
  <c r="L20" i="32"/>
  <c r="K20" i="32"/>
  <c r="L19" i="32"/>
  <c r="K19" i="32"/>
  <c r="L18" i="32"/>
  <c r="K18" i="32"/>
  <c r="L17" i="32"/>
  <c r="K17" i="32"/>
  <c r="L16" i="32"/>
  <c r="K16" i="32"/>
  <c r="L15" i="32"/>
  <c r="K15" i="32"/>
  <c r="L14" i="32"/>
  <c r="K14" i="32"/>
  <c r="L13" i="32"/>
  <c r="K13" i="32"/>
  <c r="L12" i="32"/>
  <c r="K12" i="32"/>
  <c r="L11" i="32"/>
  <c r="K11" i="32"/>
  <c r="L10" i="32"/>
  <c r="K10" i="32"/>
  <c r="L9" i="32"/>
  <c r="K9" i="32"/>
  <c r="L8" i="32"/>
  <c r="K8" i="32"/>
  <c r="L7" i="32"/>
  <c r="K7" i="32"/>
  <c r="J12" i="17" l="1"/>
  <c r="J8" i="17"/>
  <c r="J11" i="17"/>
  <c r="J10" i="17"/>
  <c r="J9" i="17"/>
  <c r="J7" i="17"/>
  <c r="J6" i="17"/>
  <c r="J5" i="17"/>
  <c r="J62" i="46"/>
  <c r="J61" i="46"/>
  <c r="J60" i="46"/>
  <c r="J59" i="46"/>
  <c r="J58" i="46"/>
  <c r="J57" i="46"/>
  <c r="J56" i="46"/>
  <c r="J55" i="46"/>
  <c r="J54" i="46"/>
  <c r="J53" i="46"/>
  <c r="J52" i="46"/>
  <c r="J51" i="46"/>
  <c r="J50" i="46"/>
  <c r="J49" i="46"/>
  <c r="J48" i="46"/>
  <c r="J47" i="46"/>
  <c r="J46" i="46"/>
  <c r="J45" i="46"/>
  <c r="J44" i="46"/>
  <c r="J43" i="46"/>
  <c r="J42" i="46"/>
  <c r="J41" i="46"/>
  <c r="J40" i="46"/>
  <c r="J39" i="46"/>
  <c r="J38" i="46"/>
  <c r="J37" i="46"/>
  <c r="J36" i="46"/>
  <c r="J35" i="46"/>
  <c r="J34" i="46"/>
  <c r="J33" i="46"/>
  <c r="J32" i="46"/>
  <c r="J31" i="46"/>
  <c r="J30" i="46"/>
  <c r="J29" i="46"/>
  <c r="J28" i="46"/>
  <c r="J27" i="46"/>
  <c r="J26" i="46"/>
  <c r="J25" i="46"/>
  <c r="J24" i="46"/>
  <c r="J23" i="46"/>
  <c r="J22" i="46"/>
  <c r="J21" i="46"/>
  <c r="J20" i="46"/>
  <c r="J19" i="46"/>
  <c r="J18" i="46"/>
  <c r="J17" i="46"/>
  <c r="J16" i="46"/>
  <c r="J15" i="46"/>
  <c r="J14" i="46"/>
  <c r="J13" i="46"/>
  <c r="J12" i="46"/>
  <c r="J11" i="46"/>
  <c r="J10" i="46"/>
  <c r="J9" i="46"/>
  <c r="J8" i="46"/>
  <c r="J7" i="46"/>
  <c r="J6" i="46"/>
  <c r="J5" i="46"/>
  <c r="I73" i="8" l="1"/>
  <c r="I74" i="8"/>
  <c r="I75" i="8"/>
  <c r="I76" i="8"/>
  <c r="I77" i="8"/>
  <c r="I78" i="8"/>
  <c r="I79" i="8"/>
  <c r="I80" i="8"/>
  <c r="I81" i="8"/>
  <c r="I82" i="8"/>
  <c r="I83" i="8"/>
  <c r="I84" i="8"/>
  <c r="I85" i="8"/>
  <c r="I86" i="8"/>
  <c r="I87" i="8"/>
  <c r="I88" i="8"/>
  <c r="I89" i="8"/>
  <c r="I90" i="8"/>
  <c r="J73" i="8"/>
  <c r="J74" i="8"/>
  <c r="J75" i="8"/>
  <c r="J76" i="8"/>
  <c r="J77" i="8"/>
  <c r="J78" i="8"/>
  <c r="J79" i="8"/>
  <c r="J80" i="8"/>
  <c r="J81" i="8"/>
  <c r="J82" i="8"/>
  <c r="J83" i="8"/>
  <c r="J84" i="8"/>
  <c r="J85" i="8"/>
  <c r="J86" i="8"/>
  <c r="J87" i="8"/>
  <c r="J88" i="8"/>
  <c r="J89" i="8"/>
  <c r="K65" i="10"/>
  <c r="K64" i="10"/>
  <c r="L9" i="10" l="1"/>
  <c r="L10" i="10"/>
  <c r="L11" i="10"/>
  <c r="L12" i="10"/>
  <c r="L13" i="10"/>
  <c r="L14" i="10"/>
  <c r="L15" i="10"/>
  <c r="L16" i="10"/>
  <c r="L17" i="10"/>
  <c r="L18" i="10"/>
  <c r="L19" i="10"/>
  <c r="L20" i="10"/>
  <c r="L21" i="10"/>
  <c r="L22" i="10"/>
  <c r="L23" i="10"/>
  <c r="L24" i="10"/>
  <c r="L25" i="10"/>
  <c r="L27" i="10"/>
  <c r="L28" i="10"/>
  <c r="L29" i="10"/>
  <c r="L30" i="10"/>
  <c r="L31" i="10"/>
  <c r="L32" i="10"/>
  <c r="L33" i="10"/>
  <c r="L34" i="10"/>
  <c r="L36" i="10"/>
  <c r="L37" i="10"/>
  <c r="L38" i="10"/>
  <c r="L39" i="10"/>
  <c r="L40" i="10"/>
  <c r="L41" i="10"/>
  <c r="L42" i="10"/>
  <c r="L43" i="10"/>
  <c r="L44" i="10"/>
  <c r="L45" i="10"/>
  <c r="L46" i="10"/>
  <c r="L47" i="10"/>
  <c r="L48" i="10"/>
  <c r="L49" i="10"/>
  <c r="L50" i="10"/>
  <c r="L52" i="10"/>
  <c r="L53" i="10"/>
  <c r="L54" i="10"/>
  <c r="L55" i="10"/>
  <c r="L56" i="10"/>
  <c r="L57" i="10"/>
  <c r="L58" i="10"/>
  <c r="L59" i="10"/>
  <c r="L60" i="10"/>
  <c r="L61" i="10"/>
  <c r="L62" i="10"/>
  <c r="L63" i="10"/>
  <c r="L64" i="10"/>
  <c r="L66" i="10"/>
  <c r="L67" i="10"/>
  <c r="L68" i="10"/>
  <c r="L69" i="10"/>
  <c r="L70" i="10"/>
  <c r="L71" i="10"/>
  <c r="L74" i="10"/>
  <c r="L75" i="10"/>
  <c r="L76" i="10"/>
  <c r="L77" i="10"/>
  <c r="L8" i="10"/>
  <c r="I52" i="12" l="1"/>
  <c r="J52" i="12"/>
  <c r="J51" i="12"/>
  <c r="I51" i="12"/>
  <c r="J39" i="12"/>
  <c r="I39" i="12"/>
  <c r="K111" i="6" l="1"/>
  <c r="L111" i="6"/>
  <c r="K110" i="6"/>
  <c r="L110" i="6"/>
  <c r="K69" i="6"/>
  <c r="K70" i="6"/>
  <c r="K71" i="6"/>
  <c r="K72" i="6"/>
  <c r="K73" i="6"/>
  <c r="K74" i="6"/>
  <c r="K75" i="6"/>
  <c r="K76" i="6"/>
  <c r="K77" i="6"/>
  <c r="K78" i="6"/>
  <c r="K79" i="6"/>
  <c r="K80" i="6"/>
  <c r="K81" i="6"/>
  <c r="K82" i="6"/>
  <c r="K83" i="6"/>
  <c r="K84" i="6"/>
  <c r="K85" i="6"/>
  <c r="K86" i="6"/>
  <c r="K87" i="6"/>
  <c r="K88" i="6"/>
  <c r="K89" i="6"/>
  <c r="K90" i="6"/>
  <c r="K91" i="6"/>
  <c r="K92" i="6"/>
  <c r="K93" i="6"/>
  <c r="K94" i="6"/>
  <c r="K95" i="6"/>
  <c r="K96" i="6"/>
  <c r="K97" i="6"/>
  <c r="K98" i="6"/>
  <c r="K99" i="6"/>
  <c r="K100" i="6"/>
  <c r="K101" i="6"/>
  <c r="K102" i="6"/>
  <c r="K103" i="6"/>
  <c r="K104" i="6"/>
  <c r="K105" i="6"/>
  <c r="K106" i="6"/>
  <c r="K107" i="6"/>
  <c r="K108" i="6"/>
  <c r="K109" i="6"/>
  <c r="K68" i="6"/>
  <c r="K67" i="6"/>
  <c r="K66" i="6"/>
  <c r="K65" i="6"/>
  <c r="K64" i="6"/>
  <c r="L105" i="6"/>
  <c r="L106" i="6"/>
  <c r="L107" i="6"/>
  <c r="L108" i="6"/>
  <c r="L109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6" i="6"/>
  <c r="L87" i="6"/>
  <c r="L88" i="6"/>
  <c r="L89" i="6"/>
  <c r="L90" i="6"/>
  <c r="L91" i="6"/>
  <c r="L92" i="6"/>
  <c r="L93" i="6"/>
  <c r="L94" i="6"/>
  <c r="L95" i="6"/>
  <c r="L96" i="6"/>
  <c r="L97" i="6"/>
  <c r="L98" i="6"/>
  <c r="L99" i="6"/>
  <c r="L100" i="6"/>
  <c r="L101" i="6"/>
  <c r="L102" i="6"/>
  <c r="L104" i="6"/>
  <c r="L7" i="6"/>
  <c r="L105" i="26"/>
  <c r="K105" i="26"/>
  <c r="L104" i="26"/>
  <c r="K104" i="26"/>
  <c r="L103" i="26"/>
  <c r="K103" i="26"/>
  <c r="L102" i="26"/>
  <c r="K102" i="26"/>
  <c r="L101" i="26"/>
  <c r="K101" i="26"/>
  <c r="L100" i="26"/>
  <c r="K100" i="26"/>
  <c r="L99" i="26"/>
  <c r="K99" i="26"/>
  <c r="L98" i="26"/>
  <c r="K98" i="26"/>
  <c r="L97" i="26"/>
  <c r="K97" i="26"/>
  <c r="L96" i="26"/>
  <c r="K96" i="26"/>
  <c r="L95" i="26"/>
  <c r="K95" i="26"/>
  <c r="L94" i="26"/>
  <c r="K94" i="26"/>
  <c r="L93" i="26"/>
  <c r="K93" i="26"/>
  <c r="L92" i="26"/>
  <c r="K92" i="26"/>
  <c r="L91" i="26"/>
  <c r="K91" i="26"/>
  <c r="L90" i="26"/>
  <c r="K90" i="26"/>
  <c r="L89" i="26"/>
  <c r="K89" i="26"/>
  <c r="L88" i="26"/>
  <c r="K88" i="26"/>
  <c r="L87" i="26"/>
  <c r="K87" i="26"/>
  <c r="L86" i="26"/>
  <c r="K86" i="26"/>
  <c r="L85" i="26"/>
  <c r="K85" i="26"/>
  <c r="L84" i="26"/>
  <c r="K84" i="26"/>
  <c r="L83" i="26"/>
  <c r="K83" i="26"/>
  <c r="L82" i="26"/>
  <c r="K82" i="26"/>
  <c r="L81" i="26"/>
  <c r="K81" i="26"/>
  <c r="L80" i="26"/>
  <c r="K80" i="26"/>
  <c r="L79" i="26"/>
  <c r="K79" i="26"/>
  <c r="L78" i="26"/>
  <c r="K78" i="26"/>
  <c r="L77" i="26"/>
  <c r="K77" i="26"/>
  <c r="L76" i="26"/>
  <c r="K76" i="26"/>
  <c r="L75" i="26"/>
  <c r="K75" i="26"/>
  <c r="L74" i="26"/>
  <c r="K74" i="26"/>
  <c r="L73" i="26"/>
  <c r="K73" i="26"/>
  <c r="L72" i="26"/>
  <c r="K72" i="26"/>
  <c r="L71" i="26"/>
  <c r="K71" i="26"/>
  <c r="L70" i="26"/>
  <c r="K70" i="26"/>
  <c r="L69" i="26"/>
  <c r="K69" i="26"/>
  <c r="L68" i="26"/>
  <c r="K68" i="26"/>
  <c r="L67" i="26"/>
  <c r="K67" i="26"/>
  <c r="L66" i="26"/>
  <c r="K66" i="26"/>
  <c r="L65" i="26"/>
  <c r="K65" i="26"/>
  <c r="L64" i="26"/>
  <c r="K64" i="26"/>
  <c r="L63" i="26"/>
  <c r="K63" i="26"/>
  <c r="L62" i="26"/>
  <c r="K62" i="26"/>
  <c r="L61" i="26"/>
  <c r="K61" i="26"/>
  <c r="L60" i="26"/>
  <c r="K60" i="26"/>
  <c r="L59" i="26"/>
  <c r="K59" i="26"/>
  <c r="L58" i="26"/>
  <c r="K58" i="26"/>
  <c r="L57" i="26"/>
  <c r="K57" i="26"/>
  <c r="L56" i="26"/>
  <c r="K56" i="26"/>
  <c r="L55" i="26"/>
  <c r="K55" i="26"/>
  <c r="L54" i="26"/>
  <c r="K54" i="26"/>
  <c r="L53" i="26"/>
  <c r="K53" i="26"/>
  <c r="L52" i="26"/>
  <c r="K52" i="26"/>
  <c r="L51" i="26"/>
  <c r="K51" i="26"/>
  <c r="L50" i="26"/>
  <c r="K50" i="26"/>
  <c r="L49" i="26"/>
  <c r="K49" i="26"/>
  <c r="L48" i="26"/>
  <c r="K48" i="26"/>
  <c r="L47" i="26"/>
  <c r="K47" i="26"/>
  <c r="L46" i="26"/>
  <c r="K46" i="26"/>
  <c r="L45" i="26"/>
  <c r="K45" i="26"/>
  <c r="L44" i="26"/>
  <c r="K44" i="26"/>
  <c r="L43" i="26"/>
  <c r="K43" i="26"/>
  <c r="L42" i="26"/>
  <c r="K42" i="26"/>
  <c r="L41" i="26"/>
  <c r="K41" i="26"/>
  <c r="L40" i="26"/>
  <c r="K40" i="26"/>
  <c r="L39" i="26"/>
  <c r="K39" i="26"/>
  <c r="L38" i="26"/>
  <c r="K38" i="26"/>
  <c r="L37" i="26"/>
  <c r="K37" i="26"/>
  <c r="L36" i="26"/>
  <c r="K36" i="26"/>
  <c r="L35" i="26"/>
  <c r="K35" i="26"/>
  <c r="L34" i="26"/>
  <c r="K34" i="26"/>
  <c r="L33" i="26"/>
  <c r="K33" i="26"/>
  <c r="L32" i="26"/>
  <c r="K32" i="26"/>
  <c r="L31" i="26"/>
  <c r="K31" i="26"/>
  <c r="L30" i="26"/>
  <c r="K30" i="26"/>
  <c r="L29" i="26"/>
  <c r="K29" i="26"/>
  <c r="L28" i="26"/>
  <c r="K28" i="26"/>
  <c r="L27" i="26"/>
  <c r="K27" i="26"/>
  <c r="L26" i="26"/>
  <c r="K26" i="26"/>
  <c r="L25" i="26"/>
  <c r="K25" i="26"/>
  <c r="L24" i="26"/>
  <c r="K24" i="26"/>
  <c r="L23" i="26"/>
  <c r="K23" i="26"/>
  <c r="L22" i="26"/>
  <c r="K22" i="26"/>
  <c r="L21" i="26"/>
  <c r="K21" i="26"/>
  <c r="L20" i="26"/>
  <c r="K20" i="26"/>
  <c r="L19" i="26"/>
  <c r="K19" i="26"/>
  <c r="L18" i="26"/>
  <c r="K18" i="26"/>
  <c r="L17" i="26"/>
  <c r="K17" i="26"/>
  <c r="L16" i="26"/>
  <c r="K16" i="26"/>
  <c r="L15" i="26"/>
  <c r="K15" i="26"/>
  <c r="L14" i="26"/>
  <c r="K14" i="26"/>
  <c r="L13" i="26"/>
  <c r="K13" i="26"/>
  <c r="L12" i="26"/>
  <c r="K12" i="26"/>
  <c r="L11" i="26"/>
  <c r="K11" i="26"/>
  <c r="L10" i="26"/>
  <c r="K10" i="26"/>
  <c r="L9" i="26"/>
  <c r="K9" i="26"/>
  <c r="L8" i="26"/>
  <c r="K8" i="26"/>
  <c r="L7" i="26"/>
  <c r="K7" i="26"/>
  <c r="J8" i="24" l="1"/>
  <c r="J9" i="24"/>
  <c r="J10" i="24"/>
  <c r="J11" i="24"/>
  <c r="J12" i="24"/>
  <c r="J13" i="24"/>
  <c r="J14" i="24"/>
  <c r="J15" i="24"/>
  <c r="J16" i="24"/>
  <c r="J17" i="24"/>
  <c r="J18" i="24"/>
  <c r="J19" i="24"/>
  <c r="J20" i="24"/>
  <c r="J21" i="24"/>
  <c r="J22" i="24"/>
  <c r="J23" i="24"/>
  <c r="J24" i="24"/>
  <c r="J25" i="24"/>
  <c r="J26" i="24"/>
  <c r="I8" i="24"/>
  <c r="I9" i="24"/>
  <c r="I10" i="24"/>
  <c r="I11" i="24"/>
  <c r="I12" i="24"/>
  <c r="I13" i="24"/>
  <c r="I14" i="24"/>
  <c r="I15" i="24"/>
  <c r="I16" i="24"/>
  <c r="I17" i="24"/>
  <c r="I18" i="24"/>
  <c r="I19" i="24"/>
  <c r="I20" i="24"/>
  <c r="I21" i="24"/>
  <c r="I22" i="24"/>
  <c r="I23" i="24"/>
  <c r="I24" i="24"/>
  <c r="I25" i="24"/>
  <c r="I26" i="24"/>
  <c r="J7" i="24"/>
  <c r="I7" i="24"/>
  <c r="J11" i="25"/>
  <c r="J12" i="25"/>
  <c r="J13" i="25"/>
  <c r="J14" i="25"/>
  <c r="J15" i="25"/>
  <c r="J16" i="25"/>
  <c r="J17" i="25"/>
  <c r="J19" i="25"/>
  <c r="J20" i="25"/>
  <c r="J21" i="25"/>
  <c r="J22" i="25"/>
  <c r="J23" i="25"/>
  <c r="J24" i="25"/>
  <c r="J25" i="25"/>
  <c r="J26" i="25"/>
  <c r="J27" i="25"/>
  <c r="J28" i="25"/>
  <c r="J29" i="25"/>
  <c r="J30" i="25"/>
  <c r="J31" i="25"/>
  <c r="J32" i="25"/>
  <c r="J33" i="25"/>
  <c r="J34" i="25"/>
  <c r="J35" i="25"/>
  <c r="J36" i="25"/>
  <c r="J37" i="25"/>
  <c r="J38" i="25"/>
  <c r="J39" i="25"/>
  <c r="J40" i="25"/>
  <c r="J41" i="25"/>
  <c r="J42" i="25"/>
  <c r="J43" i="25"/>
  <c r="J44" i="25"/>
  <c r="J45" i="25"/>
  <c r="J46" i="25"/>
  <c r="J47" i="25"/>
  <c r="J48" i="25"/>
  <c r="J49" i="25"/>
  <c r="J50" i="25"/>
  <c r="J51" i="25"/>
  <c r="J52" i="25"/>
  <c r="J54" i="25"/>
  <c r="J55" i="25"/>
  <c r="J56" i="25"/>
  <c r="J57" i="25"/>
  <c r="J58" i="25"/>
  <c r="J59" i="25"/>
  <c r="I12" i="25"/>
  <c r="I13" i="25"/>
  <c r="I14" i="25"/>
  <c r="I15" i="25"/>
  <c r="I16" i="25"/>
  <c r="I17" i="25"/>
  <c r="I19" i="25"/>
  <c r="I20" i="25"/>
  <c r="I21" i="25"/>
  <c r="I22" i="25"/>
  <c r="I23" i="25"/>
  <c r="I24" i="25"/>
  <c r="I25" i="25"/>
  <c r="I26" i="25"/>
  <c r="I27" i="25"/>
  <c r="I28" i="25"/>
  <c r="I29" i="25"/>
  <c r="I30" i="25"/>
  <c r="I31" i="25"/>
  <c r="I32" i="25"/>
  <c r="I33" i="25"/>
  <c r="I34" i="25"/>
  <c r="I35" i="25"/>
  <c r="I36" i="25"/>
  <c r="I37" i="25"/>
  <c r="I38" i="25"/>
  <c r="I39" i="25"/>
  <c r="I40" i="25"/>
  <c r="I41" i="25"/>
  <c r="I42" i="25"/>
  <c r="I43" i="25"/>
  <c r="I44" i="25"/>
  <c r="I45" i="25"/>
  <c r="I46" i="25"/>
  <c r="I47" i="25"/>
  <c r="I48" i="25"/>
  <c r="I49" i="25"/>
  <c r="I50" i="25"/>
  <c r="I51" i="25"/>
  <c r="I52" i="25"/>
  <c r="I54" i="25"/>
  <c r="I55" i="25"/>
  <c r="I56" i="25"/>
  <c r="I57" i="25"/>
  <c r="I58" i="25"/>
  <c r="I59" i="25"/>
  <c r="I10" i="25"/>
  <c r="J10" i="25"/>
  <c r="L123" i="2" l="1"/>
  <c r="K123" i="2"/>
  <c r="K122" i="2"/>
  <c r="K117" i="2"/>
  <c r="K113" i="2"/>
  <c r="K110" i="2"/>
  <c r="K116" i="2"/>
  <c r="K102" i="2"/>
  <c r="K104" i="2"/>
  <c r="K115" i="2"/>
  <c r="L105" i="2"/>
  <c r="K105" i="2"/>
  <c r="K68" i="2"/>
  <c r="K89" i="2"/>
  <c r="K78" i="2"/>
  <c r="K70" i="2"/>
  <c r="K93" i="2"/>
  <c r="K40" i="2"/>
  <c r="K43" i="2"/>
  <c r="K38" i="2"/>
  <c r="K21" i="2"/>
  <c r="K95" i="2"/>
  <c r="K36" i="2"/>
  <c r="K35" i="2"/>
  <c r="K12" i="2"/>
  <c r="K24" i="2"/>
  <c r="K14" i="2"/>
  <c r="K42" i="2"/>
  <c r="K9" i="2"/>
  <c r="K27" i="2"/>
  <c r="K7" i="2"/>
  <c r="K10" i="2"/>
  <c r="K11" i="2"/>
  <c r="K52" i="2"/>
  <c r="K8" i="2"/>
  <c r="L172" i="30" l="1"/>
  <c r="K172" i="30"/>
  <c r="L171" i="30"/>
  <c r="K171" i="30"/>
  <c r="L170" i="30"/>
  <c r="K170" i="30"/>
  <c r="L169" i="30"/>
  <c r="K169" i="30"/>
  <c r="L168" i="30"/>
  <c r="K168" i="30"/>
  <c r="L167" i="30"/>
  <c r="K167" i="30"/>
  <c r="L166" i="30"/>
  <c r="K166" i="30"/>
  <c r="L165" i="30"/>
  <c r="K165" i="30"/>
  <c r="K164" i="30"/>
  <c r="L163" i="30"/>
  <c r="K163" i="30"/>
  <c r="L162" i="30"/>
  <c r="K162" i="30"/>
  <c r="L161" i="30"/>
  <c r="K161" i="30"/>
  <c r="L160" i="30"/>
  <c r="K160" i="30"/>
  <c r="L159" i="30"/>
  <c r="K159" i="30"/>
  <c r="L158" i="30"/>
  <c r="K158" i="30"/>
  <c r="L157" i="30"/>
  <c r="K157" i="30"/>
  <c r="L156" i="30"/>
  <c r="K156" i="30"/>
  <c r="L155" i="30"/>
  <c r="K155" i="30"/>
  <c r="L154" i="30"/>
  <c r="K154" i="30"/>
  <c r="L153" i="30"/>
  <c r="K153" i="30"/>
  <c r="L152" i="30"/>
  <c r="K152" i="30"/>
  <c r="L151" i="30"/>
  <c r="K151" i="30"/>
  <c r="L150" i="30"/>
  <c r="K150" i="30"/>
  <c r="L149" i="30"/>
  <c r="K149" i="30"/>
  <c r="L148" i="30"/>
  <c r="K148" i="30"/>
  <c r="L147" i="30"/>
  <c r="K147" i="30"/>
  <c r="L146" i="30"/>
  <c r="K146" i="30"/>
  <c r="L145" i="30"/>
  <c r="K145" i="30"/>
  <c r="L144" i="30"/>
  <c r="K144" i="30"/>
  <c r="L143" i="30"/>
  <c r="K143" i="30"/>
  <c r="L142" i="30"/>
  <c r="K142" i="30"/>
  <c r="L141" i="30"/>
  <c r="K141" i="30"/>
  <c r="L140" i="30"/>
  <c r="K140" i="30"/>
  <c r="L139" i="30"/>
  <c r="K139" i="30"/>
  <c r="L138" i="30"/>
  <c r="K138" i="30"/>
  <c r="L137" i="30"/>
  <c r="K137" i="30"/>
  <c r="L136" i="30"/>
  <c r="K136" i="30"/>
  <c r="L135" i="30"/>
  <c r="K135" i="30"/>
  <c r="L134" i="30"/>
  <c r="K134" i="30"/>
  <c r="L133" i="30"/>
  <c r="K133" i="30"/>
  <c r="L132" i="30"/>
  <c r="K132" i="30"/>
  <c r="L131" i="30"/>
  <c r="K131" i="30"/>
  <c r="L130" i="30"/>
  <c r="K130" i="30"/>
  <c r="L129" i="30"/>
  <c r="K129" i="30"/>
  <c r="L128" i="30"/>
  <c r="K128" i="30"/>
  <c r="L127" i="30"/>
  <c r="K127" i="30"/>
  <c r="L126" i="30"/>
  <c r="K126" i="30"/>
  <c r="L125" i="30"/>
  <c r="K125" i="30"/>
  <c r="L124" i="30"/>
  <c r="K124" i="30"/>
  <c r="L123" i="30"/>
  <c r="K123" i="30"/>
  <c r="L122" i="30"/>
  <c r="K122" i="30"/>
  <c r="L121" i="30"/>
  <c r="K121" i="30"/>
  <c r="L120" i="30"/>
  <c r="K120" i="30"/>
  <c r="L119" i="30"/>
  <c r="K119" i="30"/>
  <c r="L118" i="30"/>
  <c r="K118" i="30"/>
  <c r="L117" i="30"/>
  <c r="K117" i="30"/>
  <c r="L116" i="30"/>
  <c r="K116" i="30"/>
  <c r="L115" i="30"/>
  <c r="K115" i="30"/>
  <c r="L114" i="30"/>
  <c r="K114" i="30"/>
  <c r="L113" i="30"/>
  <c r="K113" i="30"/>
  <c r="L112" i="30"/>
  <c r="K112" i="30"/>
  <c r="L111" i="30"/>
  <c r="K111" i="30"/>
  <c r="L110" i="30"/>
  <c r="K110" i="30"/>
  <c r="L109" i="30"/>
  <c r="K109" i="30"/>
  <c r="L108" i="30"/>
  <c r="K108" i="30"/>
  <c r="L107" i="30"/>
  <c r="K107" i="30"/>
  <c r="L106" i="30"/>
  <c r="K106" i="30"/>
  <c r="L105" i="30"/>
  <c r="K105" i="30"/>
  <c r="L104" i="30"/>
  <c r="K104" i="30"/>
  <c r="L103" i="30"/>
  <c r="K103" i="30"/>
  <c r="L102" i="30"/>
  <c r="K102" i="30"/>
  <c r="L101" i="30"/>
  <c r="K101" i="30"/>
  <c r="L100" i="30"/>
  <c r="K100" i="30"/>
  <c r="L99" i="30"/>
  <c r="K99" i="30"/>
  <c r="L98" i="30"/>
  <c r="K98" i="30"/>
  <c r="L97" i="30"/>
  <c r="K97" i="30"/>
  <c r="L96" i="30"/>
  <c r="K96" i="30"/>
  <c r="L95" i="30"/>
  <c r="K95" i="30"/>
  <c r="L94" i="30"/>
  <c r="K94" i="30"/>
  <c r="L93" i="30"/>
  <c r="K93" i="30"/>
  <c r="L92" i="30"/>
  <c r="K92" i="30"/>
  <c r="L91" i="30"/>
  <c r="K91" i="30"/>
  <c r="L90" i="30"/>
  <c r="K90" i="30"/>
  <c r="L89" i="30"/>
  <c r="K89" i="30"/>
  <c r="L88" i="30"/>
  <c r="K88" i="30"/>
  <c r="L87" i="30"/>
  <c r="K87" i="30"/>
  <c r="L86" i="30"/>
  <c r="K86" i="30"/>
  <c r="L85" i="30"/>
  <c r="K85" i="30"/>
  <c r="L84" i="30"/>
  <c r="K84" i="30"/>
  <c r="L83" i="30"/>
  <c r="K83" i="30"/>
  <c r="L82" i="30"/>
  <c r="K82" i="30"/>
  <c r="L81" i="30"/>
  <c r="K81" i="30"/>
  <c r="L80" i="30"/>
  <c r="K80" i="30"/>
  <c r="L79" i="30"/>
  <c r="K79" i="30"/>
  <c r="L78" i="30"/>
  <c r="K78" i="30"/>
  <c r="L77" i="30"/>
  <c r="K77" i="30"/>
  <c r="L76" i="30"/>
  <c r="K76" i="30"/>
  <c r="L75" i="30"/>
  <c r="K75" i="30"/>
  <c r="L74" i="30"/>
  <c r="K74" i="30"/>
  <c r="L73" i="30"/>
  <c r="K73" i="30"/>
  <c r="L72" i="30"/>
  <c r="K72" i="30"/>
  <c r="L71" i="30"/>
  <c r="K71" i="30"/>
  <c r="L70" i="30"/>
  <c r="K70" i="30"/>
  <c r="L69" i="30"/>
  <c r="K69" i="30"/>
  <c r="L68" i="30"/>
  <c r="K68" i="30"/>
  <c r="L67" i="30"/>
  <c r="K67" i="30"/>
  <c r="L66" i="30"/>
  <c r="K66" i="30"/>
  <c r="L65" i="30"/>
  <c r="K65" i="30"/>
  <c r="L64" i="30"/>
  <c r="K64" i="30"/>
  <c r="L63" i="30"/>
  <c r="K63" i="30"/>
  <c r="L62" i="30"/>
  <c r="K62" i="30"/>
  <c r="L61" i="30"/>
  <c r="K61" i="30"/>
  <c r="L60" i="30"/>
  <c r="K60" i="30"/>
  <c r="L59" i="30"/>
  <c r="K59" i="30"/>
  <c r="L58" i="30"/>
  <c r="K58" i="30"/>
  <c r="L57" i="30"/>
  <c r="K57" i="30"/>
  <c r="L56" i="30"/>
  <c r="K56" i="30"/>
  <c r="L55" i="30"/>
  <c r="K55" i="30"/>
  <c r="L54" i="30"/>
  <c r="K54" i="30"/>
  <c r="L53" i="30"/>
  <c r="K53" i="30"/>
  <c r="L52" i="30"/>
  <c r="K52" i="30"/>
  <c r="L51" i="30"/>
  <c r="K51" i="30"/>
  <c r="L50" i="30"/>
  <c r="K50" i="30"/>
  <c r="L49" i="30"/>
  <c r="K49" i="30"/>
  <c r="L48" i="30"/>
  <c r="K48" i="30"/>
  <c r="L47" i="30"/>
  <c r="K47" i="30"/>
  <c r="L46" i="30"/>
  <c r="K46" i="30"/>
  <c r="L45" i="30"/>
  <c r="K45" i="30"/>
  <c r="L44" i="30"/>
  <c r="K44" i="30"/>
  <c r="L43" i="30"/>
  <c r="K43" i="30"/>
  <c r="L42" i="30"/>
  <c r="K42" i="30"/>
  <c r="L41" i="30"/>
  <c r="K41" i="30"/>
  <c r="L40" i="30"/>
  <c r="K40" i="30"/>
  <c r="L39" i="30"/>
  <c r="K39" i="30"/>
  <c r="L38" i="30"/>
  <c r="K38" i="30"/>
  <c r="L37" i="30"/>
  <c r="K37" i="30"/>
  <c r="L36" i="30"/>
  <c r="K36" i="30"/>
  <c r="L35" i="30"/>
  <c r="K35" i="30"/>
  <c r="L34" i="30"/>
  <c r="K34" i="30"/>
  <c r="L33" i="30"/>
  <c r="K33" i="30"/>
  <c r="L32" i="30"/>
  <c r="K32" i="30"/>
  <c r="L31" i="30"/>
  <c r="K31" i="30"/>
  <c r="L30" i="30"/>
  <c r="K30" i="30"/>
  <c r="L29" i="30"/>
  <c r="K29" i="30"/>
  <c r="L28" i="30"/>
  <c r="K28" i="30"/>
  <c r="L27" i="30"/>
  <c r="K27" i="30"/>
  <c r="L26" i="30"/>
  <c r="K26" i="30"/>
  <c r="L25" i="30"/>
  <c r="K25" i="30"/>
  <c r="L24" i="30"/>
  <c r="K24" i="30"/>
  <c r="L23" i="30"/>
  <c r="K23" i="30"/>
  <c r="L22" i="30"/>
  <c r="K22" i="30"/>
  <c r="L21" i="30"/>
  <c r="K21" i="30"/>
  <c r="L20" i="30"/>
  <c r="K20" i="30"/>
  <c r="L19" i="30"/>
  <c r="K19" i="30"/>
  <c r="L18" i="30"/>
  <c r="K18" i="30"/>
  <c r="L17" i="30"/>
  <c r="K17" i="30"/>
  <c r="L16" i="30"/>
  <c r="K16" i="30"/>
  <c r="L15" i="30"/>
  <c r="K15" i="30"/>
  <c r="L14" i="30"/>
  <c r="K14" i="30"/>
  <c r="L13" i="30"/>
  <c r="K13" i="30"/>
  <c r="L12" i="30"/>
  <c r="K12" i="30"/>
  <c r="L11" i="30"/>
  <c r="K11" i="30"/>
  <c r="L10" i="30"/>
  <c r="K10" i="30"/>
  <c r="L9" i="30"/>
  <c r="K9" i="30"/>
  <c r="L8" i="30"/>
  <c r="K8" i="30"/>
  <c r="L7" i="30"/>
  <c r="K7" i="30"/>
  <c r="DZ25" i="15" l="1"/>
  <c r="DS25" i="15"/>
  <c r="DQ25" i="15"/>
  <c r="DO25" i="15"/>
  <c r="DM25" i="15"/>
  <c r="DK25" i="15"/>
  <c r="DI25" i="15"/>
  <c r="CX25" i="15"/>
  <c r="CV25" i="15"/>
  <c r="CT25" i="15"/>
  <c r="CR25" i="15"/>
  <c r="CG25" i="15"/>
  <c r="CE25" i="15"/>
  <c r="CA25" i="15"/>
  <c r="BY25" i="15"/>
  <c r="BR25" i="15"/>
  <c r="BN25" i="15"/>
  <c r="BL25" i="15"/>
  <c r="BJ25" i="15"/>
  <c r="BH25" i="15"/>
  <c r="BB25" i="15"/>
  <c r="AO25" i="15"/>
  <c r="AK25" i="15"/>
  <c r="AE25" i="15"/>
  <c r="AC25" i="15"/>
  <c r="V25" i="15"/>
  <c r="R25" i="15"/>
  <c r="N25" i="15"/>
  <c r="DZ24" i="15"/>
  <c r="DS24" i="15"/>
  <c r="DO24" i="15"/>
  <c r="DM24" i="15"/>
  <c r="CX24" i="15"/>
  <c r="CV24" i="15"/>
  <c r="CT24" i="15"/>
  <c r="CR24" i="15"/>
  <c r="CP24" i="15"/>
  <c r="CN24" i="15"/>
  <c r="CG24" i="15"/>
  <c r="CE24" i="15"/>
  <c r="CC24" i="15"/>
  <c r="CA24" i="15"/>
  <c r="BR24" i="15"/>
  <c r="BN24" i="15"/>
  <c r="BL24" i="15"/>
  <c r="AT24" i="15"/>
  <c r="AO24" i="15"/>
  <c r="AK24" i="15"/>
  <c r="AG24" i="15"/>
  <c r="AE24" i="15"/>
  <c r="AC24" i="15"/>
  <c r="AA24" i="15"/>
  <c r="V24" i="15"/>
  <c r="R24" i="15"/>
  <c r="N24" i="15"/>
  <c r="DZ23" i="15"/>
  <c r="DS23" i="15"/>
  <c r="DO23" i="15"/>
  <c r="DM23" i="15"/>
  <c r="DI23" i="15"/>
  <c r="CX23" i="15"/>
  <c r="CV23" i="15"/>
  <c r="CT23" i="15"/>
  <c r="CR23" i="15"/>
  <c r="CP23" i="15"/>
  <c r="CG23" i="15"/>
  <c r="CE23" i="15"/>
  <c r="CC23" i="15"/>
  <c r="CA23" i="15"/>
  <c r="BW23" i="15"/>
  <c r="BR23" i="15"/>
  <c r="BH23" i="15"/>
  <c r="BD23" i="15"/>
  <c r="BB23" i="15"/>
  <c r="AZ23" i="15"/>
  <c r="AX23" i="15"/>
  <c r="AV23" i="15"/>
  <c r="AT23" i="15"/>
  <c r="AO23" i="15"/>
  <c r="AE23" i="15"/>
  <c r="AC23" i="15"/>
  <c r="AA23" i="15"/>
  <c r="V23" i="15"/>
  <c r="R23" i="15"/>
  <c r="N23" i="15"/>
  <c r="DZ22" i="15"/>
  <c r="DS22" i="15"/>
  <c r="DQ22" i="15"/>
  <c r="DO22" i="15"/>
  <c r="DK22" i="15"/>
  <c r="DI22" i="15"/>
  <c r="DG22" i="15"/>
  <c r="CX22" i="15"/>
  <c r="CT22" i="15"/>
  <c r="CR22" i="15"/>
  <c r="CG22" i="15"/>
  <c r="CE22" i="15"/>
  <c r="CA22" i="15"/>
  <c r="BR22" i="15"/>
  <c r="BN22" i="15"/>
  <c r="BL22" i="15"/>
  <c r="BJ22" i="15"/>
  <c r="AZ22" i="15"/>
  <c r="AO22" i="15"/>
  <c r="AE22" i="15"/>
  <c r="AC22" i="15"/>
  <c r="V22" i="15"/>
  <c r="R22" i="15"/>
  <c r="P22" i="15"/>
  <c r="N22" i="15"/>
  <c r="J22" i="15"/>
  <c r="H22" i="15"/>
  <c r="DZ21" i="15"/>
  <c r="DS21" i="15"/>
  <c r="DO21" i="15"/>
  <c r="DM21" i="15"/>
  <c r="DI21" i="15"/>
  <c r="CZ21" i="15"/>
  <c r="CX21" i="15"/>
  <c r="CT21" i="15"/>
  <c r="CN21" i="15"/>
  <c r="CG21" i="15"/>
  <c r="CE21" i="15"/>
  <c r="CA21" i="15"/>
  <c r="BR21" i="15"/>
  <c r="BN21" i="15"/>
  <c r="BL21" i="15"/>
  <c r="BB21" i="15"/>
  <c r="AZ21" i="15"/>
  <c r="AO21" i="15"/>
  <c r="AE21" i="15"/>
  <c r="V21" i="15"/>
  <c r="R21" i="15"/>
  <c r="P21" i="15"/>
  <c r="N21" i="15"/>
  <c r="DZ20" i="15"/>
  <c r="DS20" i="15"/>
  <c r="DO20" i="15"/>
  <c r="DM20" i="15"/>
  <c r="DK20" i="15"/>
  <c r="DI20" i="15"/>
  <c r="CZ20" i="15"/>
  <c r="CX20" i="15"/>
  <c r="CV20" i="15"/>
  <c r="CT20" i="15"/>
  <c r="CG20" i="15"/>
  <c r="BR20" i="15"/>
  <c r="BN20" i="15"/>
  <c r="BL20" i="15"/>
  <c r="AO20" i="15"/>
  <c r="AE20" i="15"/>
  <c r="AC20" i="15"/>
  <c r="V20" i="15"/>
  <c r="R20" i="15"/>
  <c r="N20" i="15"/>
  <c r="DZ19" i="15"/>
  <c r="DS19" i="15"/>
  <c r="DO19" i="15"/>
  <c r="DM19" i="15"/>
  <c r="DK19" i="15"/>
  <c r="CT19" i="15"/>
  <c r="CR19" i="15"/>
  <c r="CG19" i="15"/>
  <c r="CE19" i="15"/>
  <c r="CC19" i="15"/>
  <c r="CA19" i="15"/>
  <c r="BR19" i="15"/>
  <c r="AO19" i="15"/>
  <c r="AK19" i="15"/>
  <c r="AE19" i="15"/>
  <c r="AC19" i="15"/>
  <c r="V19" i="15"/>
  <c r="R19" i="15"/>
  <c r="N19" i="15"/>
  <c r="DZ18" i="15"/>
  <c r="DQ18" i="15"/>
  <c r="DO18" i="15"/>
  <c r="DM18" i="15"/>
  <c r="DG18" i="15"/>
  <c r="CX18" i="15"/>
  <c r="CV18" i="15"/>
  <c r="CT18" i="15"/>
  <c r="CR18" i="15"/>
  <c r="CG18" i="15"/>
  <c r="CA18" i="15"/>
  <c r="BW18" i="15"/>
  <c r="BR18" i="15"/>
  <c r="BN18" i="15"/>
  <c r="BL18" i="15"/>
  <c r="AO18" i="15"/>
  <c r="AE18" i="15"/>
  <c r="AC18" i="15"/>
  <c r="V18" i="15"/>
  <c r="R18" i="15"/>
  <c r="N18" i="15"/>
  <c r="DZ17" i="15"/>
  <c r="DM17" i="15"/>
  <c r="CX17" i="15"/>
  <c r="CT17" i="15"/>
  <c r="CG17" i="15"/>
  <c r="CE17" i="15"/>
  <c r="CC17" i="15"/>
  <c r="BW17" i="15"/>
  <c r="BR17" i="15"/>
  <c r="BN17" i="15"/>
  <c r="AO17" i="15"/>
  <c r="AE17" i="15"/>
  <c r="V17" i="15"/>
  <c r="R17" i="15"/>
  <c r="N17" i="15"/>
  <c r="F17" i="15"/>
  <c r="DZ16" i="15"/>
  <c r="CX16" i="15"/>
  <c r="CT16" i="15"/>
  <c r="CR16" i="15"/>
  <c r="CG16" i="15"/>
  <c r="BR16" i="15"/>
  <c r="AO16" i="15"/>
  <c r="AK16" i="15"/>
  <c r="V16" i="15"/>
  <c r="R16" i="15"/>
  <c r="N16" i="15"/>
  <c r="DZ15" i="15"/>
  <c r="DS15" i="15"/>
  <c r="DO15" i="15"/>
  <c r="CX15" i="15"/>
  <c r="BR15" i="15"/>
  <c r="AO15" i="15"/>
  <c r="AE15" i="15"/>
  <c r="V15" i="15"/>
  <c r="R15" i="15"/>
  <c r="N15" i="15"/>
  <c r="DZ14" i="15"/>
  <c r="CX14" i="15"/>
  <c r="CA14" i="15"/>
  <c r="BR14" i="15"/>
  <c r="BB14" i="15"/>
  <c r="AO14" i="15"/>
  <c r="AE14" i="15"/>
  <c r="V14" i="15"/>
  <c r="R14" i="15"/>
  <c r="N14" i="15"/>
  <c r="DZ13" i="15"/>
  <c r="DO13" i="15"/>
  <c r="DM13" i="15"/>
  <c r="CR13" i="15"/>
  <c r="BR13" i="15"/>
  <c r="AO13" i="15"/>
  <c r="V13" i="15"/>
  <c r="R13" i="15"/>
  <c r="N13" i="15"/>
  <c r="DZ12" i="15"/>
  <c r="CA12" i="15"/>
  <c r="BR12" i="15"/>
  <c r="AO12" i="15"/>
  <c r="V12" i="15"/>
  <c r="R12" i="15"/>
  <c r="N12" i="15"/>
  <c r="DZ11" i="15"/>
  <c r="BR11" i="15"/>
  <c r="AT11" i="15"/>
  <c r="AO11" i="15"/>
  <c r="V11" i="15"/>
  <c r="R11" i="15"/>
  <c r="N11" i="15"/>
  <c r="DZ10" i="15"/>
  <c r="BR10" i="15"/>
  <c r="AO10" i="15"/>
  <c r="V10" i="15"/>
  <c r="R10" i="15"/>
  <c r="N10" i="15"/>
  <c r="DZ9" i="15"/>
  <c r="BR9" i="15"/>
  <c r="AO9" i="15"/>
  <c r="V9" i="15"/>
  <c r="N9" i="15"/>
  <c r="DZ8" i="15"/>
  <c r="BR8" i="15"/>
  <c r="AO8" i="15"/>
  <c r="V8" i="15"/>
  <c r="R8" i="15"/>
  <c r="N8" i="15"/>
  <c r="H8" i="15"/>
  <c r="DZ7" i="15"/>
  <c r="BR7" i="15"/>
  <c r="AO7" i="15"/>
  <c r="V7" i="15"/>
  <c r="R7" i="15"/>
  <c r="R9" i="15" s="1"/>
  <c r="N7" i="15"/>
  <c r="CK22" i="15" l="1"/>
  <c r="CK25" i="15"/>
  <c r="K69" i="11" l="1"/>
  <c r="K62" i="11"/>
  <c r="K58" i="11"/>
  <c r="K51" i="11"/>
  <c r="K66" i="11"/>
  <c r="K59" i="11"/>
  <c r="K49" i="11"/>
  <c r="K57" i="11"/>
  <c r="K39" i="11"/>
  <c r="K45" i="11"/>
  <c r="K53" i="11"/>
  <c r="K27" i="11"/>
  <c r="K18" i="11"/>
  <c r="K34" i="11"/>
  <c r="K26" i="11"/>
  <c r="K22" i="11"/>
  <c r="K23" i="11"/>
  <c r="K24" i="11"/>
  <c r="K29" i="11"/>
  <c r="K33" i="11"/>
  <c r="K35" i="11"/>
  <c r="K16" i="11"/>
  <c r="K13" i="11"/>
  <c r="K21" i="11"/>
  <c r="K40" i="11"/>
  <c r="K17" i="11"/>
  <c r="K8" i="11"/>
  <c r="L125" i="3" l="1"/>
  <c r="K125" i="3"/>
  <c r="L124" i="3"/>
  <c r="K124" i="3"/>
  <c r="L123" i="3"/>
  <c r="K123" i="3"/>
  <c r="L122" i="3"/>
  <c r="K122" i="3"/>
  <c r="L121" i="3"/>
  <c r="K121" i="3"/>
  <c r="L120" i="3"/>
  <c r="K120" i="3"/>
  <c r="L119" i="3"/>
  <c r="K119" i="3"/>
  <c r="L118" i="3"/>
  <c r="K118" i="3"/>
  <c r="L117" i="3"/>
  <c r="K117" i="3"/>
  <c r="L116" i="3"/>
  <c r="K116" i="3"/>
  <c r="L115" i="3"/>
  <c r="K115" i="3"/>
  <c r="L114" i="3"/>
  <c r="K114" i="3"/>
  <c r="L113" i="3"/>
  <c r="K113" i="3"/>
  <c r="L112" i="3"/>
  <c r="K112" i="3"/>
  <c r="L111" i="3"/>
  <c r="K111" i="3"/>
  <c r="L110" i="3"/>
  <c r="K110" i="3"/>
  <c r="L109" i="3"/>
  <c r="K109" i="3"/>
  <c r="L108" i="3"/>
  <c r="K108" i="3"/>
  <c r="L107" i="3"/>
  <c r="K107" i="3"/>
  <c r="L106" i="3"/>
  <c r="K106" i="3"/>
  <c r="L105" i="3"/>
  <c r="K105" i="3"/>
  <c r="L104" i="3"/>
  <c r="K104" i="3"/>
  <c r="L103" i="3"/>
  <c r="K103" i="3"/>
  <c r="L102" i="3"/>
  <c r="K102" i="3"/>
  <c r="L101" i="3"/>
  <c r="K101" i="3"/>
  <c r="L100" i="3"/>
  <c r="K100" i="3"/>
  <c r="L99" i="3"/>
  <c r="K99" i="3"/>
  <c r="L98" i="3"/>
  <c r="K98" i="3"/>
  <c r="L97" i="3"/>
  <c r="K97" i="3"/>
  <c r="L96" i="3"/>
  <c r="K96" i="3"/>
  <c r="L95" i="3"/>
  <c r="K95" i="3"/>
  <c r="L94" i="3"/>
  <c r="K94" i="3"/>
  <c r="L93" i="3"/>
  <c r="K93" i="3"/>
  <c r="L92" i="3"/>
  <c r="K92" i="3"/>
  <c r="L91" i="3"/>
  <c r="K91" i="3"/>
  <c r="L90" i="3"/>
  <c r="K90" i="3"/>
  <c r="L89" i="3"/>
  <c r="K89" i="3"/>
  <c r="L88" i="3"/>
  <c r="K88" i="3"/>
  <c r="L87" i="3"/>
  <c r="K87" i="3"/>
  <c r="L86" i="3"/>
  <c r="K86" i="3"/>
  <c r="L85" i="3"/>
  <c r="K85" i="3"/>
  <c r="L84" i="3"/>
  <c r="K84" i="3"/>
  <c r="L83" i="3"/>
  <c r="K83" i="3"/>
  <c r="L82" i="3"/>
  <c r="K82" i="3"/>
  <c r="L81" i="3"/>
  <c r="K81" i="3"/>
  <c r="L80" i="3"/>
  <c r="K80" i="3"/>
  <c r="L79" i="3"/>
  <c r="K79" i="3"/>
  <c r="L78" i="3"/>
  <c r="K78" i="3"/>
  <c r="L77" i="3"/>
  <c r="K77" i="3"/>
  <c r="L76" i="3"/>
  <c r="K76" i="3"/>
  <c r="L75" i="3"/>
  <c r="K75" i="3"/>
  <c r="L74" i="3"/>
  <c r="K74" i="3"/>
  <c r="L73" i="3"/>
  <c r="K73" i="3"/>
  <c r="L72" i="3"/>
  <c r="K72" i="3"/>
  <c r="L71" i="3"/>
  <c r="K71" i="3"/>
  <c r="L70" i="3"/>
  <c r="K70" i="3"/>
  <c r="L69" i="3"/>
  <c r="K69" i="3"/>
  <c r="L68" i="3"/>
  <c r="K68" i="3"/>
  <c r="L67" i="3"/>
  <c r="K67" i="3"/>
  <c r="L66" i="3"/>
  <c r="K66" i="3"/>
  <c r="L65" i="3"/>
  <c r="K65" i="3"/>
  <c r="L64" i="3"/>
  <c r="K64" i="3"/>
  <c r="L63" i="3"/>
  <c r="K63" i="3"/>
  <c r="L62" i="3"/>
  <c r="K62" i="3"/>
  <c r="L61" i="3"/>
  <c r="K61" i="3"/>
  <c r="L60" i="3"/>
  <c r="K60" i="3"/>
  <c r="L59" i="3"/>
  <c r="K59" i="3"/>
  <c r="L58" i="3"/>
  <c r="K58" i="3"/>
  <c r="L57" i="3"/>
  <c r="K57" i="3"/>
  <c r="L56" i="3"/>
  <c r="K56" i="3"/>
  <c r="L55" i="3"/>
  <c r="K55" i="3"/>
  <c r="L54" i="3"/>
  <c r="K54" i="3"/>
  <c r="L53" i="3"/>
  <c r="K53" i="3"/>
  <c r="L52" i="3"/>
  <c r="K52" i="3"/>
  <c r="L51" i="3"/>
  <c r="K51" i="3"/>
  <c r="L50" i="3"/>
  <c r="K50" i="3"/>
  <c r="L49" i="3"/>
  <c r="K49" i="3"/>
  <c r="L48" i="3"/>
  <c r="K48" i="3"/>
  <c r="L47" i="3"/>
  <c r="K47" i="3"/>
  <c r="L46" i="3"/>
  <c r="K46" i="3"/>
  <c r="L45" i="3"/>
  <c r="K45" i="3"/>
  <c r="L44" i="3"/>
  <c r="K44" i="3"/>
  <c r="L43" i="3"/>
  <c r="K43" i="3"/>
  <c r="L42" i="3"/>
  <c r="K42" i="3"/>
  <c r="L41" i="3"/>
  <c r="K41" i="3"/>
  <c r="L40" i="3"/>
  <c r="K40" i="3"/>
  <c r="L39" i="3"/>
  <c r="K39" i="3"/>
  <c r="L38" i="3"/>
  <c r="K38" i="3"/>
  <c r="L37" i="3"/>
  <c r="K37" i="3"/>
  <c r="L36" i="3"/>
  <c r="K36" i="3"/>
  <c r="L35" i="3"/>
  <c r="K35" i="3"/>
  <c r="L34" i="3"/>
  <c r="K34" i="3"/>
  <c r="L33" i="3"/>
  <c r="K33" i="3"/>
  <c r="L32" i="3"/>
  <c r="K32" i="3"/>
  <c r="L31" i="3"/>
  <c r="K31" i="3"/>
  <c r="L30" i="3"/>
  <c r="K30" i="3"/>
  <c r="L29" i="3"/>
  <c r="K29" i="3"/>
  <c r="L28" i="3"/>
  <c r="K28" i="3"/>
  <c r="L27" i="3"/>
  <c r="K27" i="3"/>
  <c r="L26" i="3"/>
  <c r="K26" i="3"/>
  <c r="L25" i="3"/>
  <c r="K25" i="3"/>
  <c r="L24" i="3"/>
  <c r="K24" i="3"/>
  <c r="L23" i="3"/>
  <c r="K23" i="3"/>
  <c r="L22" i="3"/>
  <c r="K22" i="3"/>
  <c r="L21" i="3"/>
  <c r="K21" i="3"/>
  <c r="L20" i="3"/>
  <c r="K20" i="3"/>
  <c r="L19" i="3"/>
  <c r="K19" i="3"/>
  <c r="L18" i="3"/>
  <c r="K18" i="3"/>
  <c r="L17" i="3"/>
  <c r="K17" i="3"/>
  <c r="L16" i="3"/>
  <c r="K16" i="3"/>
  <c r="L15" i="3"/>
  <c r="K15" i="3"/>
  <c r="L14" i="3"/>
  <c r="K14" i="3"/>
  <c r="L13" i="3"/>
  <c r="K13" i="3"/>
  <c r="L12" i="3"/>
  <c r="K12" i="3"/>
  <c r="L11" i="3"/>
  <c r="K11" i="3"/>
  <c r="L10" i="3"/>
  <c r="K10" i="3"/>
  <c r="L9" i="3"/>
  <c r="K9" i="3"/>
  <c r="L8" i="3"/>
  <c r="K8" i="3"/>
  <c r="L7" i="3"/>
  <c r="K7" i="3"/>
  <c r="K102" i="7" l="1"/>
  <c r="K101" i="7"/>
  <c r="K100" i="7"/>
  <c r="K99" i="7"/>
  <c r="K98" i="7"/>
  <c r="K97" i="7"/>
  <c r="K96" i="7"/>
  <c r="K95" i="7"/>
  <c r="K94" i="7"/>
  <c r="K93" i="7"/>
  <c r="K92" i="7"/>
  <c r="K91" i="7"/>
  <c r="K90" i="7"/>
  <c r="K89" i="7"/>
  <c r="K88" i="7"/>
  <c r="K87" i="7"/>
  <c r="K86" i="7"/>
  <c r="K85" i="7"/>
  <c r="K84" i="7"/>
  <c r="K83" i="7"/>
  <c r="K82" i="7"/>
  <c r="K81" i="7"/>
  <c r="K80" i="7"/>
  <c r="K79" i="7"/>
  <c r="K78" i="7"/>
  <c r="K77" i="7"/>
  <c r="K76" i="7"/>
  <c r="L75" i="7"/>
  <c r="K75" i="7"/>
  <c r="L74" i="7"/>
  <c r="K74" i="7"/>
  <c r="K73" i="7"/>
  <c r="K72" i="7"/>
  <c r="K71" i="7"/>
  <c r="K70" i="7"/>
  <c r="K69" i="7"/>
  <c r="K68" i="7"/>
  <c r="K67" i="7"/>
  <c r="L66" i="7"/>
  <c r="K66" i="7"/>
  <c r="L65" i="7"/>
  <c r="K65" i="7"/>
  <c r="L64" i="7"/>
  <c r="K64" i="7"/>
  <c r="L63" i="7"/>
  <c r="K63" i="7"/>
  <c r="K62" i="7"/>
  <c r="K61" i="7"/>
  <c r="K60" i="7"/>
  <c r="K59" i="7"/>
  <c r="K58" i="7"/>
  <c r="K57" i="7"/>
  <c r="K56" i="7"/>
  <c r="K55" i="7"/>
  <c r="K54" i="7"/>
  <c r="K52" i="7"/>
  <c r="K51" i="7"/>
  <c r="K50" i="7"/>
  <c r="K49" i="7"/>
  <c r="K48" i="7"/>
  <c r="K47" i="7"/>
  <c r="K46" i="7"/>
  <c r="K45" i="7"/>
  <c r="K44" i="7"/>
  <c r="K43" i="7"/>
  <c r="K42" i="7"/>
  <c r="L41" i="7"/>
  <c r="K41" i="7"/>
  <c r="L40" i="7"/>
  <c r="K40" i="7"/>
  <c r="L39" i="7"/>
  <c r="K39" i="7"/>
  <c r="L38" i="7"/>
  <c r="K38" i="7"/>
  <c r="L37" i="7"/>
  <c r="K35" i="7"/>
  <c r="K34" i="7"/>
  <c r="K33" i="7"/>
  <c r="K32" i="7"/>
  <c r="K31" i="7"/>
  <c r="K30" i="7"/>
  <c r="K29" i="7"/>
  <c r="K28" i="7"/>
  <c r="K27" i="7"/>
  <c r="K26" i="7"/>
  <c r="K25" i="7"/>
  <c r="K24" i="7"/>
  <c r="K23" i="7"/>
  <c r="K22" i="7"/>
  <c r="K21" i="7"/>
  <c r="K20" i="7"/>
  <c r="K19" i="7"/>
  <c r="K18" i="7"/>
  <c r="K17" i="7"/>
  <c r="K16" i="7"/>
  <c r="K15" i="7"/>
  <c r="K13" i="7"/>
  <c r="K12" i="7"/>
  <c r="K11" i="7"/>
  <c r="K10" i="7"/>
  <c r="K9" i="7"/>
  <c r="K8" i="7"/>
  <c r="K7" i="7"/>
  <c r="K52" i="22" l="1"/>
  <c r="K51" i="22"/>
  <c r="K50" i="22"/>
  <c r="K49" i="22"/>
  <c r="K48" i="22"/>
  <c r="K47" i="22"/>
  <c r="K45" i="22"/>
  <c r="K44" i="22"/>
  <c r="K41" i="22"/>
  <c r="K39" i="22"/>
  <c r="K38" i="22"/>
  <c r="K37" i="22"/>
  <c r="K36" i="22"/>
  <c r="K34" i="22"/>
  <c r="K32" i="22"/>
  <c r="K31" i="22"/>
  <c r="K30" i="22"/>
  <c r="K28" i="22"/>
  <c r="K24" i="22"/>
  <c r="K22" i="22"/>
  <c r="K19" i="22"/>
  <c r="K18" i="22"/>
  <c r="K17" i="22"/>
  <c r="K14" i="22"/>
  <c r="K13" i="22"/>
  <c r="J77" i="38" l="1"/>
  <c r="I77" i="38"/>
  <c r="J76" i="38"/>
  <c r="I76" i="38"/>
  <c r="J75" i="38"/>
  <c r="I75" i="38"/>
  <c r="J74" i="38"/>
  <c r="I74" i="38"/>
  <c r="J73" i="38"/>
  <c r="I73" i="38"/>
  <c r="J72" i="38"/>
  <c r="I72" i="38"/>
  <c r="J71" i="38"/>
  <c r="I71" i="38"/>
  <c r="J70" i="38"/>
  <c r="I70" i="38"/>
  <c r="J69" i="38"/>
  <c r="I69" i="38"/>
  <c r="J68" i="38"/>
  <c r="I68" i="38"/>
  <c r="J67" i="38"/>
  <c r="I67" i="38"/>
  <c r="J66" i="38"/>
  <c r="I66" i="38"/>
  <c r="J65" i="38"/>
  <c r="I65" i="38"/>
  <c r="J64" i="38"/>
  <c r="I64" i="38"/>
  <c r="J63" i="38"/>
  <c r="I63" i="38"/>
  <c r="J62" i="38"/>
  <c r="I62" i="38"/>
  <c r="J61" i="38"/>
  <c r="I61" i="38"/>
  <c r="J60" i="38"/>
  <c r="I60" i="38"/>
  <c r="J59" i="38"/>
  <c r="I59" i="38"/>
  <c r="J58" i="38"/>
  <c r="I58" i="38"/>
  <c r="J57" i="38"/>
  <c r="I57" i="38"/>
  <c r="J56" i="38"/>
  <c r="I56" i="38"/>
  <c r="J55" i="38"/>
  <c r="I55" i="38"/>
  <c r="J54" i="38"/>
  <c r="I54" i="38"/>
  <c r="J53" i="38"/>
  <c r="I53" i="38"/>
  <c r="J52" i="38"/>
  <c r="I52" i="38"/>
  <c r="J51" i="38"/>
  <c r="I51" i="38"/>
  <c r="J50" i="38"/>
  <c r="I50" i="38"/>
  <c r="J49" i="38"/>
  <c r="I49" i="38"/>
  <c r="J48" i="38"/>
  <c r="I48" i="38"/>
  <c r="J47" i="38"/>
  <c r="I47" i="38"/>
  <c r="J46" i="38"/>
  <c r="I46" i="38"/>
  <c r="J45" i="38"/>
  <c r="I45" i="38"/>
  <c r="J44" i="38"/>
  <c r="I44" i="38"/>
  <c r="J43" i="38"/>
  <c r="I43" i="38"/>
  <c r="J42" i="38"/>
  <c r="I42" i="38"/>
  <c r="J41" i="38"/>
  <c r="I41" i="38"/>
  <c r="J40" i="38"/>
  <c r="I40" i="38"/>
  <c r="J39" i="38"/>
  <c r="I39" i="38"/>
  <c r="J38" i="38"/>
  <c r="I38" i="38"/>
  <c r="J37" i="38"/>
  <c r="I37" i="38"/>
  <c r="J36" i="38"/>
  <c r="I36" i="38"/>
  <c r="J35" i="38"/>
  <c r="I35" i="38"/>
  <c r="J34" i="38"/>
  <c r="I34" i="38"/>
  <c r="J33" i="38"/>
  <c r="I33" i="38"/>
  <c r="J32" i="38"/>
  <c r="I32" i="38"/>
  <c r="J31" i="38"/>
  <c r="I31" i="38"/>
  <c r="J30" i="38"/>
  <c r="I30" i="38"/>
  <c r="J29" i="38"/>
  <c r="I29" i="38"/>
  <c r="J28" i="38"/>
  <c r="I28" i="38"/>
  <c r="J27" i="38"/>
  <c r="I27" i="38"/>
  <c r="J26" i="38"/>
  <c r="I26" i="38"/>
  <c r="J25" i="38"/>
  <c r="I25" i="38"/>
  <c r="J24" i="38"/>
  <c r="I24" i="38"/>
  <c r="J23" i="38"/>
  <c r="I23" i="38"/>
  <c r="J22" i="38"/>
  <c r="I22" i="38"/>
  <c r="J21" i="38"/>
  <c r="I21" i="38"/>
  <c r="J20" i="38"/>
  <c r="I20" i="38"/>
  <c r="J19" i="38"/>
  <c r="I19" i="38"/>
  <c r="J18" i="38"/>
  <c r="I18" i="38"/>
  <c r="J17" i="38"/>
  <c r="I17" i="38"/>
  <c r="J16" i="38"/>
  <c r="I16" i="38"/>
  <c r="J15" i="38"/>
  <c r="I15" i="38"/>
  <c r="J14" i="38"/>
  <c r="I14" i="38"/>
  <c r="J13" i="38"/>
  <c r="I13" i="38"/>
  <c r="J12" i="38"/>
  <c r="I12" i="38"/>
  <c r="J11" i="38"/>
  <c r="I11" i="38"/>
  <c r="J10" i="38"/>
  <c r="I10" i="38"/>
  <c r="J9" i="38"/>
  <c r="I9" i="38"/>
  <c r="J8" i="38"/>
  <c r="I8" i="38"/>
  <c r="J7" i="38"/>
  <c r="I7" i="38"/>
  <c r="K40" i="28"/>
  <c r="K36" i="28"/>
  <c r="K34" i="28"/>
  <c r="K32" i="28"/>
  <c r="K30" i="28"/>
  <c r="K28" i="28"/>
  <c r="K26" i="28"/>
  <c r="K24" i="28"/>
  <c r="K22" i="28"/>
  <c r="K20" i="28"/>
  <c r="K17" i="28"/>
  <c r="K15" i="28"/>
  <c r="K13" i="28"/>
  <c r="K11" i="28"/>
  <c r="K9" i="28"/>
  <c r="J33" i="29"/>
  <c r="I33" i="29"/>
  <c r="I32" i="29"/>
  <c r="I30" i="29"/>
  <c r="J29" i="29"/>
  <c r="I29" i="29"/>
  <c r="J28" i="29"/>
  <c r="I28" i="29"/>
  <c r="J27" i="29"/>
  <c r="I27" i="29"/>
  <c r="J26" i="29"/>
  <c r="I26" i="29"/>
  <c r="J25" i="29"/>
  <c r="I25" i="29"/>
  <c r="J24" i="29"/>
  <c r="I24" i="29"/>
  <c r="J23" i="29"/>
  <c r="I23" i="29"/>
  <c r="J22" i="29"/>
  <c r="I22" i="29"/>
  <c r="J21" i="29"/>
  <c r="I21" i="29"/>
  <c r="J20" i="29"/>
  <c r="I20" i="29"/>
  <c r="J19" i="29"/>
  <c r="I19" i="29"/>
  <c r="J18" i="29"/>
  <c r="I18" i="29"/>
  <c r="J17" i="29"/>
  <c r="I17" i="29"/>
  <c r="J16" i="29"/>
  <c r="I16" i="29"/>
  <c r="J15" i="29"/>
  <c r="I15" i="29"/>
  <c r="I14" i="29"/>
  <c r="J13" i="29"/>
  <c r="I13" i="29"/>
  <c r="J12" i="29"/>
  <c r="I12" i="29"/>
  <c r="J11" i="29"/>
  <c r="I11" i="29"/>
  <c r="J10" i="29"/>
  <c r="I10" i="29"/>
  <c r="J9" i="29"/>
  <c r="I9" i="29"/>
  <c r="J8" i="29"/>
  <c r="I8" i="29"/>
  <c r="J7" i="29"/>
  <c r="I7" i="29"/>
  <c r="G7" i="13"/>
  <c r="H7" i="13"/>
  <c r="G8" i="13"/>
  <c r="H8" i="13"/>
  <c r="G9" i="13"/>
  <c r="H9" i="13"/>
  <c r="G10" i="13"/>
  <c r="H10" i="13"/>
  <c r="G11" i="13"/>
  <c r="H11" i="13"/>
  <c r="G12" i="13"/>
  <c r="H12" i="13"/>
  <c r="G13" i="13"/>
  <c r="H13" i="13"/>
  <c r="G14" i="13"/>
  <c r="H14" i="13"/>
  <c r="G15" i="13"/>
  <c r="H15" i="13"/>
  <c r="I7" i="12"/>
  <c r="J7" i="12"/>
  <c r="I8" i="12"/>
  <c r="J8" i="12"/>
  <c r="I9" i="12"/>
  <c r="J9" i="12"/>
  <c r="I10" i="12"/>
  <c r="J10" i="12"/>
  <c r="I11" i="12"/>
  <c r="J11" i="12"/>
  <c r="I12" i="12"/>
  <c r="J12" i="12"/>
  <c r="I13" i="12"/>
  <c r="J13" i="12"/>
  <c r="I14" i="12"/>
  <c r="J14" i="12"/>
  <c r="I15" i="12"/>
  <c r="J15" i="12"/>
  <c r="I16" i="12"/>
  <c r="J16" i="12"/>
  <c r="I17" i="12"/>
  <c r="J17" i="12"/>
  <c r="I18" i="12"/>
  <c r="J18" i="12"/>
  <c r="I19" i="12"/>
  <c r="J19" i="12"/>
  <c r="I20" i="12"/>
  <c r="J20" i="12"/>
  <c r="I21" i="12"/>
  <c r="J21" i="12"/>
  <c r="I22" i="12"/>
  <c r="J22" i="12"/>
  <c r="I23" i="12"/>
  <c r="J23" i="12"/>
  <c r="I24" i="12"/>
  <c r="J24" i="12"/>
  <c r="I25" i="12"/>
  <c r="J25" i="12"/>
  <c r="I26" i="12"/>
  <c r="J26" i="12"/>
  <c r="I27" i="12"/>
  <c r="J27" i="12"/>
  <c r="I28" i="12"/>
  <c r="J28" i="12"/>
  <c r="I29" i="12"/>
  <c r="J29" i="12"/>
  <c r="I30" i="12"/>
  <c r="J30" i="12"/>
  <c r="I31" i="12"/>
  <c r="J31" i="12"/>
  <c r="I32" i="12"/>
  <c r="J32" i="12"/>
  <c r="I33" i="12"/>
  <c r="J33" i="12"/>
  <c r="I34" i="12"/>
  <c r="J34" i="12"/>
  <c r="I35" i="12"/>
  <c r="J35" i="12"/>
  <c r="I36" i="12"/>
  <c r="J36" i="12"/>
  <c r="I37" i="12"/>
  <c r="J37" i="12"/>
  <c r="I38" i="12"/>
  <c r="J38" i="12"/>
  <c r="I40" i="12"/>
  <c r="J40" i="12"/>
  <c r="I41" i="12"/>
  <c r="J41" i="12"/>
  <c r="I42" i="12"/>
  <c r="J42" i="12"/>
  <c r="I43" i="12"/>
  <c r="J43" i="12"/>
  <c r="I44" i="12"/>
  <c r="J44" i="12"/>
  <c r="I45" i="12"/>
  <c r="J45" i="12"/>
  <c r="I46" i="12"/>
  <c r="J46" i="12"/>
  <c r="I47" i="12"/>
  <c r="J47" i="12"/>
  <c r="I48" i="12"/>
  <c r="J48" i="12"/>
  <c r="I49" i="12"/>
  <c r="J49" i="12"/>
  <c r="I50" i="12"/>
  <c r="J50" i="12"/>
  <c r="I53" i="12"/>
  <c r="J53" i="12"/>
  <c r="I54" i="12"/>
  <c r="J54" i="12"/>
  <c r="I55" i="12"/>
  <c r="J55" i="12"/>
  <c r="K7" i="10"/>
  <c r="K8" i="10"/>
  <c r="K9" i="10"/>
  <c r="K10" i="10"/>
  <c r="K11" i="10"/>
  <c r="K12" i="10"/>
  <c r="K13" i="10"/>
  <c r="K14" i="10"/>
  <c r="K15" i="10"/>
  <c r="K16" i="10"/>
  <c r="K17" i="10"/>
  <c r="K18" i="10"/>
  <c r="K19" i="10"/>
  <c r="K20" i="10"/>
  <c r="K21" i="10"/>
  <c r="K22" i="10"/>
  <c r="K23" i="10"/>
  <c r="K24" i="10"/>
  <c r="K25" i="10"/>
  <c r="K26" i="10"/>
  <c r="K27" i="10"/>
  <c r="K28" i="10"/>
  <c r="K29" i="10"/>
  <c r="K30" i="10"/>
  <c r="K31" i="10"/>
  <c r="K32" i="10"/>
  <c r="K33" i="10"/>
  <c r="K34" i="10"/>
  <c r="K35" i="10"/>
  <c r="K36" i="10"/>
  <c r="K37" i="10"/>
  <c r="K38" i="10"/>
  <c r="K39" i="10"/>
  <c r="K40" i="10"/>
  <c r="K41" i="10"/>
  <c r="K42" i="10"/>
  <c r="K43" i="10"/>
  <c r="K44" i="10"/>
  <c r="K45" i="10"/>
  <c r="K46" i="10"/>
  <c r="K47" i="10"/>
  <c r="K48" i="10"/>
  <c r="K49" i="10"/>
  <c r="K50" i="10"/>
  <c r="K51" i="10"/>
  <c r="K52" i="10"/>
  <c r="K53" i="10"/>
  <c r="K54" i="10"/>
  <c r="K55" i="10"/>
  <c r="K56" i="10"/>
  <c r="K57" i="10"/>
  <c r="K58" i="10"/>
  <c r="K59" i="10"/>
  <c r="K60" i="10"/>
  <c r="K61" i="10"/>
  <c r="K62" i="10"/>
  <c r="K63" i="10"/>
  <c r="J68" i="8"/>
  <c r="I7" i="8"/>
  <c r="J7" i="8"/>
  <c r="I8" i="8"/>
  <c r="J8" i="8"/>
  <c r="I9" i="8"/>
  <c r="J9" i="8"/>
  <c r="I10" i="8"/>
  <c r="J10" i="8"/>
  <c r="I11" i="8"/>
  <c r="J11" i="8"/>
  <c r="I12" i="8"/>
  <c r="J12" i="8"/>
  <c r="I13" i="8"/>
  <c r="J13" i="8"/>
  <c r="I14" i="8"/>
  <c r="J14" i="8"/>
  <c r="I15" i="8"/>
  <c r="J15" i="8"/>
  <c r="I16" i="8"/>
  <c r="J16" i="8"/>
  <c r="I17" i="8"/>
  <c r="J17" i="8"/>
  <c r="I18" i="8"/>
  <c r="J18" i="8"/>
  <c r="I19" i="8"/>
  <c r="J19" i="8"/>
  <c r="I20" i="8"/>
  <c r="J20" i="8"/>
  <c r="I21" i="8"/>
  <c r="J21" i="8"/>
  <c r="I22" i="8"/>
  <c r="J22" i="8"/>
  <c r="I23" i="8"/>
  <c r="J23" i="8"/>
  <c r="I24" i="8"/>
  <c r="J24" i="8"/>
  <c r="I25" i="8"/>
  <c r="J25" i="8"/>
  <c r="I26" i="8"/>
  <c r="J26" i="8"/>
  <c r="I27" i="8"/>
  <c r="J27" i="8"/>
  <c r="I28" i="8"/>
  <c r="J28" i="8"/>
  <c r="I29" i="8"/>
  <c r="J29" i="8"/>
  <c r="I30" i="8"/>
  <c r="J30" i="8"/>
  <c r="I31" i="8"/>
  <c r="J31" i="8"/>
  <c r="I32" i="8"/>
  <c r="J32" i="8"/>
  <c r="I33" i="8"/>
  <c r="J33" i="8"/>
  <c r="I34" i="8"/>
  <c r="J34" i="8"/>
  <c r="I35" i="8"/>
  <c r="J35" i="8"/>
  <c r="I36" i="8"/>
  <c r="J36" i="8"/>
  <c r="I37" i="8"/>
  <c r="J37" i="8"/>
  <c r="I38" i="8"/>
  <c r="J38" i="8"/>
  <c r="I39" i="8"/>
  <c r="J39" i="8"/>
  <c r="I40" i="8"/>
  <c r="J40" i="8"/>
  <c r="I41" i="8"/>
  <c r="J41" i="8"/>
  <c r="I42" i="8"/>
  <c r="J42" i="8"/>
  <c r="I43" i="8"/>
  <c r="J43" i="8"/>
  <c r="I44" i="8"/>
  <c r="J44" i="8"/>
  <c r="I45" i="8"/>
  <c r="J45" i="8"/>
  <c r="I46" i="8"/>
  <c r="J46" i="8"/>
  <c r="I47" i="8"/>
  <c r="J47" i="8"/>
  <c r="I48" i="8"/>
  <c r="J48" i="8"/>
  <c r="I49" i="8"/>
  <c r="J49" i="8"/>
  <c r="I50" i="8"/>
  <c r="J50" i="8"/>
  <c r="I51" i="8"/>
  <c r="J51" i="8"/>
  <c r="I52" i="8"/>
  <c r="J52" i="8"/>
  <c r="I53" i="8"/>
  <c r="J53" i="8"/>
  <c r="I54" i="8"/>
  <c r="J54" i="8"/>
  <c r="I55" i="8"/>
  <c r="J55" i="8"/>
  <c r="I56" i="8"/>
  <c r="J56" i="8"/>
  <c r="I57" i="8"/>
  <c r="J57" i="8"/>
  <c r="I58" i="8"/>
  <c r="J58" i="8"/>
  <c r="I59" i="8"/>
  <c r="J59" i="8"/>
  <c r="I60" i="8"/>
  <c r="J60" i="8"/>
  <c r="I61" i="8"/>
  <c r="J61" i="8"/>
  <c r="I62" i="8"/>
  <c r="J62" i="8"/>
  <c r="I63" i="8"/>
  <c r="J63" i="8"/>
  <c r="I64" i="8"/>
  <c r="J64" i="8"/>
  <c r="I65" i="8"/>
  <c r="J65" i="8"/>
  <c r="I66" i="8"/>
  <c r="J66" i="8"/>
  <c r="I67" i="8"/>
  <c r="J67" i="8"/>
  <c r="I68" i="8"/>
  <c r="I69" i="8"/>
  <c r="J69" i="8"/>
  <c r="I70" i="8"/>
  <c r="J70" i="8"/>
  <c r="I71" i="8"/>
  <c r="J71" i="8"/>
  <c r="I72" i="8"/>
  <c r="J72" i="8"/>
  <c r="K7" i="6"/>
  <c r="K8" i="6"/>
  <c r="K9" i="6"/>
  <c r="K10" i="6"/>
  <c r="K11" i="6"/>
  <c r="K12" i="6"/>
  <c r="K13" i="6"/>
  <c r="K14" i="6"/>
  <c r="K15" i="6"/>
  <c r="K16" i="6"/>
  <c r="K17" i="6"/>
  <c r="K18" i="6"/>
  <c r="K19" i="6"/>
  <c r="K20" i="6"/>
  <c r="K21" i="6"/>
  <c r="K22" i="6"/>
  <c r="K23" i="6"/>
  <c r="K24" i="6"/>
  <c r="K25" i="6"/>
  <c r="K26" i="6"/>
  <c r="K27" i="6"/>
  <c r="K28" i="6"/>
  <c r="K29" i="6"/>
  <c r="K30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K46" i="6"/>
  <c r="K47" i="6"/>
  <c r="K48" i="6"/>
  <c r="K49" i="6"/>
  <c r="K50" i="6"/>
  <c r="K51" i="6"/>
  <c r="K52" i="6"/>
  <c r="K53" i="6"/>
  <c r="K54" i="6"/>
  <c r="K55" i="6"/>
  <c r="K56" i="6"/>
  <c r="K57" i="6"/>
  <c r="K58" i="6"/>
  <c r="K59" i="6"/>
  <c r="K61" i="6"/>
  <c r="K62" i="6"/>
  <c r="K63" i="6"/>
  <c r="CP12" i="15"/>
  <c r="CP13" i="15"/>
  <c r="CP11" i="15"/>
  <c r="CP17" i="15"/>
  <c r="CP18" i="15"/>
  <c r="CP9" i="15"/>
  <c r="CP8" i="15"/>
  <c r="CP19" i="15"/>
  <c r="CP20" i="15"/>
  <c r="CP15" i="15"/>
  <c r="CP14" i="15"/>
  <c r="CP25" i="15"/>
  <c r="CP10" i="15"/>
  <c r="CP22" i="15"/>
  <c r="CP16" i="15"/>
  <c r="BD12" i="15"/>
  <c r="BD11" i="15"/>
  <c r="BD18" i="15"/>
  <c r="BD9" i="15"/>
  <c r="BD13" i="15"/>
  <c r="BD20" i="15"/>
  <c r="BD14" i="15"/>
  <c r="BD25" i="15"/>
  <c r="BD17" i="15"/>
  <c r="BD15" i="15"/>
  <c r="BD19" i="15"/>
  <c r="BD8" i="15"/>
  <c r="BD21" i="15"/>
  <c r="BD22" i="15"/>
  <c r="BD10" i="15"/>
  <c r="BD24" i="15"/>
  <c r="BD16" i="15"/>
  <c r="BD7" i="15"/>
  <c r="AV17" i="15"/>
  <c r="AV10" i="15"/>
  <c r="AV16" i="15"/>
  <c r="AV9" i="15"/>
  <c r="AV8" i="15"/>
  <c r="AV18" i="15"/>
  <c r="AV25" i="15"/>
  <c r="AV24" i="15"/>
  <c r="AV20" i="15"/>
  <c r="AV15" i="15"/>
  <c r="AV22" i="15"/>
  <c r="AV13" i="15"/>
  <c r="AV21" i="15"/>
  <c r="AV14" i="15"/>
  <c r="AV11" i="15"/>
  <c r="AV19" i="15"/>
  <c r="AV7" i="15"/>
  <c r="AV12" i="15"/>
  <c r="AG15" i="15"/>
  <c r="AG9" i="15"/>
  <c r="AG25" i="15"/>
  <c r="AG13" i="15"/>
  <c r="AG21" i="15"/>
  <c r="AG20" i="15"/>
  <c r="AG12" i="15"/>
  <c r="AG23" i="15"/>
  <c r="AG14" i="15"/>
  <c r="AG22" i="15"/>
  <c r="AG8" i="15"/>
  <c r="AG19" i="15"/>
  <c r="AG18" i="15"/>
  <c r="AG17" i="15"/>
  <c r="AG10" i="15"/>
  <c r="AG16" i="15"/>
  <c r="AG11" i="15"/>
  <c r="AG7" i="15"/>
  <c r="J21" i="15"/>
  <c r="J11" i="15"/>
  <c r="J23" i="15"/>
  <c r="J16" i="15"/>
  <c r="J9" i="15"/>
  <c r="J25" i="15"/>
  <c r="J12" i="15"/>
  <c r="J15" i="15"/>
  <c r="J18" i="15"/>
  <c r="J24" i="15"/>
  <c r="J10" i="15"/>
  <c r="J17" i="15"/>
  <c r="J8" i="15"/>
  <c r="J13" i="15"/>
  <c r="J14" i="15"/>
  <c r="J20" i="15"/>
  <c r="J7" i="15"/>
  <c r="J19" i="15"/>
  <c r="DK23" i="15"/>
  <c r="DK11" i="15"/>
  <c r="DK21" i="15"/>
  <c r="DK14" i="15"/>
  <c r="DK18" i="15"/>
  <c r="DK10" i="15"/>
  <c r="DK8" i="15"/>
  <c r="DK15" i="15"/>
  <c r="DK16" i="15"/>
  <c r="DK17" i="15"/>
  <c r="DK12" i="15"/>
  <c r="DK9" i="15"/>
  <c r="DK13" i="15"/>
  <c r="DK7" i="15"/>
  <c r="DK24" i="15"/>
  <c r="BY23" i="15"/>
  <c r="BY9" i="15"/>
  <c r="BY19" i="15"/>
  <c r="BY16" i="15"/>
  <c r="BY12" i="15"/>
  <c r="BY24" i="15"/>
  <c r="BY10" i="15"/>
  <c r="BY17" i="15"/>
  <c r="BY22" i="15"/>
  <c r="BY18" i="15"/>
  <c r="BY13" i="15"/>
  <c r="BY15" i="15"/>
  <c r="BY8" i="15"/>
  <c r="BY20" i="15"/>
  <c r="BY11" i="15"/>
  <c r="BY14" i="15"/>
  <c r="BY7" i="15"/>
  <c r="BY21" i="15"/>
  <c r="BB12" i="15"/>
  <c r="BB8" i="15"/>
  <c r="BB22" i="15"/>
  <c r="BB19" i="15"/>
  <c r="BB15" i="15"/>
  <c r="BB20" i="15"/>
  <c r="BB10" i="15"/>
  <c r="BB9" i="15"/>
  <c r="BB17" i="15"/>
  <c r="BB24" i="15"/>
  <c r="BB18" i="15"/>
  <c r="BB11" i="15"/>
  <c r="BB13" i="15"/>
  <c r="BB7" i="15"/>
  <c r="BB16" i="15"/>
  <c r="P20" i="15"/>
  <c r="P24" i="15"/>
  <c r="P16" i="15"/>
  <c r="P18" i="15"/>
  <c r="P13" i="15"/>
  <c r="P25" i="15"/>
  <c r="P8" i="15"/>
  <c r="P10" i="15"/>
  <c r="P17" i="15"/>
  <c r="P11" i="15"/>
  <c r="P12" i="15"/>
  <c r="P23" i="15"/>
  <c r="P19" i="15"/>
  <c r="P9" i="15"/>
  <c r="P14" i="15"/>
  <c r="P7" i="15"/>
  <c r="P15" i="15"/>
  <c r="H9" i="15"/>
  <c r="H12" i="15"/>
  <c r="H20" i="15"/>
  <c r="H16" i="15"/>
  <c r="H23" i="15"/>
  <c r="H25" i="15"/>
  <c r="H13" i="15"/>
  <c r="H19" i="15"/>
  <c r="H15" i="15"/>
  <c r="H10" i="15"/>
  <c r="H18" i="15"/>
  <c r="H21" i="15"/>
  <c r="H24" i="15"/>
  <c r="H14" i="15"/>
  <c r="H11" i="15"/>
  <c r="DQ20" i="15"/>
  <c r="DQ11" i="15"/>
  <c r="DQ10" i="15"/>
  <c r="DQ19" i="15"/>
  <c r="DQ23" i="15"/>
  <c r="DQ12" i="15"/>
  <c r="DQ15" i="15"/>
  <c r="DQ14" i="15"/>
  <c r="DQ24" i="15"/>
  <c r="DQ9" i="15"/>
  <c r="DQ8" i="15"/>
  <c r="DQ13" i="15"/>
  <c r="DQ17" i="15"/>
  <c r="DQ16" i="15"/>
  <c r="DQ21" i="15"/>
  <c r="DQ7" i="15"/>
  <c r="AK13" i="15"/>
  <c r="AK15" i="15"/>
  <c r="AK10" i="15"/>
  <c r="AK12" i="15"/>
  <c r="AK23" i="15"/>
  <c r="AK21" i="15"/>
  <c r="AK18" i="15"/>
  <c r="AK8" i="15"/>
  <c r="AK20" i="15"/>
  <c r="AK22" i="15"/>
  <c r="AK9" i="15"/>
  <c r="AK17" i="15"/>
  <c r="AK11" i="15"/>
  <c r="AK14" i="15"/>
  <c r="AK7" i="15"/>
  <c r="CZ11" i="15"/>
  <c r="CZ12" i="15"/>
  <c r="CZ8" i="15"/>
  <c r="CZ10" i="15"/>
  <c r="CZ9" i="15"/>
  <c r="CZ16" i="15"/>
  <c r="CZ22" i="15"/>
  <c r="CZ14" i="15"/>
  <c r="CZ17" i="15"/>
  <c r="CZ13" i="15"/>
  <c r="CZ15" i="15"/>
  <c r="CZ19" i="15"/>
  <c r="BF24" i="15"/>
  <c r="BF16" i="15"/>
  <c r="BF21" i="15"/>
  <c r="BF10" i="15"/>
  <c r="BF23" i="15"/>
  <c r="BF13" i="15"/>
  <c r="BF25" i="15"/>
  <c r="BF17" i="15"/>
  <c r="BF11" i="15"/>
  <c r="BF18" i="15"/>
  <c r="BF19" i="15"/>
  <c r="BF8" i="15"/>
  <c r="BF9" i="15"/>
  <c r="BF20" i="15"/>
  <c r="BF14" i="15"/>
  <c r="BF22" i="15"/>
  <c r="BF15" i="15"/>
  <c r="BF12" i="15"/>
  <c r="BF7" i="15"/>
  <c r="AX15" i="15"/>
  <c r="AX10" i="15"/>
  <c r="AX21" i="15"/>
  <c r="AX14" i="15"/>
  <c r="AX24" i="15"/>
  <c r="AX9" i="15"/>
  <c r="AX16" i="15"/>
  <c r="AX13" i="15"/>
  <c r="AX22" i="15"/>
  <c r="AX20" i="15"/>
  <c r="AX8" i="15"/>
  <c r="AX19" i="15"/>
  <c r="AX25" i="15"/>
  <c r="AX11" i="15"/>
  <c r="AX18" i="15"/>
  <c r="AX17" i="15"/>
  <c r="AX12" i="15"/>
  <c r="AX7" i="15"/>
  <c r="AI8" i="15"/>
  <c r="AI11" i="15"/>
  <c r="AI9" i="15"/>
  <c r="AI10" i="15"/>
  <c r="AI13" i="15"/>
  <c r="AI20" i="15"/>
  <c r="AI19" i="15"/>
  <c r="AI23" i="15"/>
  <c r="AI18" i="15"/>
  <c r="AI22" i="15"/>
  <c r="AI25" i="15"/>
  <c r="AI17" i="15"/>
  <c r="AI21" i="15"/>
  <c r="AI12" i="15"/>
  <c r="AI16" i="15"/>
  <c r="AI24" i="15"/>
  <c r="AI15" i="15"/>
  <c r="AI7" i="15"/>
  <c r="AI14" i="15"/>
  <c r="AA15" i="15"/>
  <c r="AA11" i="15"/>
  <c r="AA22" i="15"/>
  <c r="AA21" i="15"/>
  <c r="AA9" i="15"/>
  <c r="AA25" i="15"/>
  <c r="AA12" i="15"/>
  <c r="AA19" i="15"/>
  <c r="AA13" i="15"/>
  <c r="AA20" i="15"/>
  <c r="AA14" i="15"/>
  <c r="AA18" i="15"/>
  <c r="AA16" i="15"/>
  <c r="AA17" i="15"/>
  <c r="AA8" i="15"/>
  <c r="AA7" i="15"/>
  <c r="AA10" i="15"/>
  <c r="L12" i="15"/>
  <c r="L19" i="15"/>
  <c r="L24" i="15"/>
  <c r="L17" i="15"/>
  <c r="L21" i="15"/>
  <c r="L9" i="15"/>
  <c r="L20" i="15"/>
  <c r="L8" i="15"/>
  <c r="L16" i="15"/>
  <c r="L11" i="15"/>
  <c r="L10" i="15"/>
  <c r="L18" i="15"/>
  <c r="L22" i="15"/>
  <c r="L15" i="15"/>
  <c r="L13" i="15"/>
  <c r="L25" i="15"/>
  <c r="L14" i="15"/>
  <c r="L7" i="15"/>
  <c r="L23" i="15"/>
  <c r="AT25" i="15"/>
  <c r="AT13" i="15"/>
  <c r="AT19" i="15"/>
  <c r="AT10" i="15"/>
  <c r="AT21" i="15"/>
  <c r="AT14" i="15"/>
  <c r="AT22" i="15"/>
  <c r="AT15" i="15"/>
  <c r="AT17" i="15"/>
  <c r="AT12" i="15"/>
  <c r="AT8" i="15"/>
  <c r="AT16" i="15"/>
  <c r="AT9" i="15"/>
  <c r="AT20" i="15"/>
  <c r="AT7" i="15"/>
  <c r="AT18" i="15"/>
  <c r="DI24" i="15"/>
  <c r="DI8" i="15"/>
  <c r="DI17" i="15"/>
  <c r="DI16" i="15"/>
  <c r="DI12" i="15"/>
  <c r="DI19" i="15"/>
  <c r="DI13" i="15"/>
  <c r="DI14" i="15"/>
  <c r="DI11" i="15"/>
  <c r="DI15" i="15"/>
  <c r="DI9" i="15"/>
  <c r="DI10" i="15"/>
  <c r="BW16" i="15"/>
  <c r="BW19" i="15"/>
  <c r="BW14" i="15"/>
  <c r="BW21" i="15"/>
  <c r="BW9" i="15"/>
  <c r="BW22" i="15"/>
  <c r="BW12" i="15"/>
  <c r="BW11" i="15"/>
  <c r="BW10" i="15"/>
  <c r="BW25" i="15"/>
  <c r="BW13" i="15"/>
  <c r="BW20" i="15"/>
  <c r="BW24" i="15"/>
  <c r="BW8" i="15"/>
  <c r="BW7" i="15"/>
  <c r="BW15" i="15"/>
  <c r="BH16" i="15"/>
  <c r="BH20" i="15"/>
  <c r="BH11" i="15"/>
  <c r="BH22" i="15"/>
  <c r="BH15" i="15"/>
  <c r="BH14" i="15"/>
  <c r="BH19" i="15"/>
  <c r="BH9" i="15"/>
  <c r="BH21" i="15"/>
  <c r="BH8" i="15"/>
  <c r="BH13" i="15"/>
  <c r="BH18" i="15"/>
  <c r="BH24" i="15"/>
  <c r="BH17" i="15"/>
  <c r="BH12" i="15"/>
  <c r="BH7" i="15"/>
  <c r="BH10" i="15"/>
  <c r="AZ13" i="15"/>
  <c r="AZ8" i="15"/>
  <c r="AZ16" i="15"/>
  <c r="AZ17" i="15"/>
  <c r="AZ9" i="15"/>
  <c r="AZ18" i="15"/>
  <c r="AZ12" i="15"/>
  <c r="AZ14" i="15"/>
  <c r="AZ10" i="15"/>
  <c r="AZ19" i="15"/>
  <c r="AZ24" i="15"/>
  <c r="AZ20" i="15"/>
  <c r="AZ25" i="15"/>
  <c r="AZ15" i="15"/>
  <c r="AZ7" i="15"/>
  <c r="AZ11" i="15"/>
  <c r="BN16" i="15"/>
  <c r="BN19" i="15"/>
  <c r="BN11" i="15"/>
  <c r="BN14" i="15"/>
  <c r="BN15" i="15"/>
  <c r="BN23" i="15"/>
  <c r="BN13" i="15"/>
  <c r="BN10" i="15"/>
  <c r="BN12" i="15"/>
  <c r="BN8" i="15"/>
  <c r="BN7" i="15"/>
  <c r="BN9" i="15"/>
  <c r="DM14" i="15"/>
  <c r="DM12" i="15"/>
  <c r="DM16" i="15"/>
  <c r="DM9" i="15"/>
  <c r="DM10" i="15"/>
  <c r="DM11" i="15"/>
  <c r="DM8" i="15"/>
  <c r="DM15" i="15"/>
  <c r="CE14" i="15"/>
  <c r="CE20" i="15"/>
  <c r="CE9" i="15"/>
  <c r="CE10" i="15"/>
  <c r="CE15" i="15"/>
  <c r="CE16" i="15"/>
  <c r="CE18" i="15"/>
  <c r="CE8" i="15"/>
  <c r="CE11" i="15"/>
  <c r="CE12" i="15"/>
  <c r="CE7" i="15"/>
  <c r="CE13" i="15"/>
  <c r="BL10" i="15"/>
  <c r="BL23" i="15"/>
  <c r="BL19" i="15"/>
  <c r="BL12" i="15"/>
  <c r="BL13" i="15"/>
  <c r="BL8" i="15"/>
  <c r="BL17" i="15"/>
  <c r="BL9" i="15"/>
  <c r="BL15" i="15"/>
  <c r="BL11" i="15"/>
  <c r="BL16" i="15"/>
  <c r="BL7" i="15"/>
  <c r="BL14" i="15"/>
  <c r="AC13" i="15"/>
  <c r="AC14" i="15"/>
  <c r="AC12" i="15"/>
  <c r="AC16" i="15"/>
  <c r="AC8" i="15"/>
  <c r="AC15" i="15"/>
  <c r="AC10" i="15"/>
  <c r="AC17" i="15"/>
  <c r="AC21" i="15"/>
  <c r="AC11" i="15"/>
  <c r="AC7" i="15"/>
  <c r="AC9" i="15"/>
  <c r="CR10" i="15"/>
  <c r="CR9" i="15"/>
  <c r="CR17" i="15"/>
  <c r="CR15" i="15"/>
  <c r="CR20" i="15"/>
  <c r="CR8" i="15"/>
  <c r="CR12" i="15"/>
  <c r="CR21" i="15"/>
  <c r="CR11" i="15"/>
  <c r="CR7" i="15"/>
  <c r="CR14" i="15"/>
  <c r="CX8" i="15"/>
  <c r="CX10" i="15"/>
  <c r="CX13" i="15"/>
  <c r="CX9" i="15"/>
  <c r="CX11" i="15"/>
  <c r="CX12" i="15"/>
  <c r="CX7" i="15"/>
  <c r="CX19" i="15"/>
  <c r="DS14" i="15"/>
  <c r="DS18" i="15"/>
  <c r="DS17" i="15"/>
  <c r="DS12" i="15"/>
  <c r="DS8" i="15"/>
  <c r="DS16" i="15"/>
  <c r="DS11" i="15"/>
  <c r="DS13" i="15"/>
  <c r="DS9" i="15"/>
  <c r="DS7" i="15"/>
  <c r="DS10" i="15"/>
  <c r="CA13" i="15"/>
  <c r="CA20" i="15"/>
  <c r="CA11" i="15"/>
  <c r="CA9" i="15"/>
  <c r="CA10" i="15"/>
  <c r="CA8" i="15"/>
  <c r="CA15" i="15"/>
  <c r="CA17" i="15"/>
  <c r="CA7" i="15"/>
  <c r="CA16" i="15"/>
  <c r="AE12" i="15"/>
  <c r="AE10" i="15"/>
  <c r="AE16" i="15"/>
  <c r="AE8" i="15"/>
  <c r="AE13" i="15"/>
  <c r="AE9" i="15"/>
  <c r="AE7" i="15"/>
  <c r="AE11" i="15"/>
  <c r="CT12" i="15"/>
  <c r="CT13" i="15"/>
  <c r="CT15" i="15"/>
  <c r="CT10" i="15"/>
  <c r="CT11" i="15"/>
  <c r="CT9" i="15"/>
  <c r="CT8" i="15"/>
  <c r="CT7" i="15"/>
  <c r="CT14" i="15"/>
  <c r="DO17" i="15"/>
  <c r="DO10" i="15"/>
  <c r="DO14" i="15"/>
  <c r="DO16" i="15"/>
  <c r="DO12" i="15"/>
  <c r="DO11" i="15"/>
  <c r="DO8" i="15"/>
  <c r="DO7" i="15"/>
  <c r="DO9" i="15"/>
  <c r="CG15" i="15"/>
  <c r="CG9" i="15"/>
  <c r="CG12" i="15"/>
  <c r="CG8" i="15"/>
  <c r="CG11" i="15"/>
  <c r="CG14" i="15"/>
  <c r="CG13" i="15"/>
  <c r="CG7" i="15"/>
  <c r="CG10" i="15"/>
  <c r="DW7" i="15"/>
  <c r="CV8" i="15"/>
  <c r="DW8" i="15"/>
  <c r="CK7" i="15"/>
  <c r="DY7" i="15"/>
  <c r="BJ16" i="15"/>
  <c r="CK16" i="15"/>
  <c r="DY14" i="15"/>
  <c r="CV13" i="15"/>
  <c r="DW13" i="15"/>
  <c r="CV19" i="15"/>
  <c r="DW19" i="15"/>
  <c r="DE23" i="15"/>
  <c r="DD19" i="15"/>
  <c r="DD9" i="15"/>
  <c r="BS7" i="15"/>
  <c r="DD7" i="15"/>
  <c r="CC9" i="15"/>
  <c r="AP22" i="15"/>
  <c r="CV15" i="15"/>
  <c r="DW15" i="15"/>
  <c r="W14" i="15"/>
  <c r="DX12" i="15"/>
  <c r="BO7" i="15"/>
  <c r="DE7" i="15"/>
  <c r="BS18" i="15"/>
  <c r="BJ18" i="15"/>
  <c r="CK18" i="15"/>
  <c r="CL12" i="15"/>
  <c r="DE11" i="15"/>
  <c r="DA11" i="15"/>
  <c r="DY24" i="15"/>
  <c r="DX23" i="15"/>
  <c r="DW20" i="15"/>
  <c r="DY20" i="15"/>
  <c r="BJ15" i="15"/>
  <c r="CK15" i="15"/>
  <c r="BJ23" i="15"/>
  <c r="CK23" i="15"/>
  <c r="DD23" i="15"/>
  <c r="CZ23" i="15"/>
  <c r="DW23" i="15"/>
  <c r="W17" i="15"/>
  <c r="DY17" i="15"/>
  <c r="DY8" i="15"/>
  <c r="DY11" i="15"/>
  <c r="BS17" i="15"/>
  <c r="AP25" i="15"/>
  <c r="BS8" i="15"/>
  <c r="BJ20" i="15"/>
  <c r="CK20" i="15"/>
  <c r="DX19" i="15"/>
  <c r="DY19" i="15"/>
  <c r="CC15" i="15"/>
  <c r="DD15" i="15"/>
  <c r="DE16" i="15"/>
  <c r="DX18" i="15"/>
  <c r="BS20" i="15"/>
  <c r="BS23" i="15"/>
  <c r="CL15" i="15"/>
  <c r="CL22" i="15"/>
  <c r="DY18" i="15"/>
  <c r="CV12" i="15"/>
  <c r="DW12" i="15"/>
  <c r="BU15" i="15"/>
  <c r="CH15" i="15"/>
  <c r="DX24" i="15"/>
  <c r="BU12" i="15"/>
  <c r="CH12" i="15"/>
  <c r="DX13" i="15"/>
  <c r="CL11" i="15"/>
  <c r="BU11" i="15"/>
  <c r="CH11" i="15"/>
  <c r="BJ13" i="15"/>
  <c r="CK13" i="15"/>
  <c r="DE18" i="15"/>
  <c r="DX21" i="15"/>
  <c r="CL14" i="15"/>
  <c r="CV22" i="15"/>
  <c r="DW22" i="15"/>
  <c r="DY21" i="15"/>
  <c r="CL18" i="15"/>
  <c r="DY23" i="15"/>
  <c r="AP24" i="15"/>
  <c r="AP13" i="15"/>
  <c r="BS22" i="15"/>
  <c r="DX8" i="15"/>
  <c r="DX9" i="15"/>
  <c r="AR20" i="15"/>
  <c r="BO20" i="15"/>
  <c r="CN11" i="15"/>
  <c r="DA7" i="15"/>
  <c r="DY25" i="15"/>
  <c r="BS21" i="15"/>
  <c r="W23" i="15"/>
  <c r="CL10" i="15"/>
  <c r="AL7" i="15"/>
  <c r="AP7" i="15"/>
  <c r="BS13" i="15"/>
  <c r="DE20" i="15"/>
  <c r="BS14" i="15"/>
  <c r="BS15" i="15"/>
  <c r="AP18" i="15"/>
  <c r="AP17" i="15"/>
  <c r="DX10" i="15"/>
  <c r="DX20" i="15"/>
  <c r="W24" i="15"/>
  <c r="AP19" i="15"/>
  <c r="AR8" i="15"/>
  <c r="BO8" i="15"/>
  <c r="DE13" i="15"/>
  <c r="W8" i="15"/>
  <c r="CV17" i="15"/>
  <c r="DW17" i="15"/>
  <c r="AR18" i="15"/>
  <c r="BO18" i="15"/>
  <c r="DG21" i="15"/>
  <c r="DT21" i="15"/>
  <c r="BU14" i="15"/>
  <c r="CH14" i="15"/>
  <c r="CZ18" i="15"/>
  <c r="DW18" i="15"/>
  <c r="F8" i="15"/>
  <c r="S8" i="15"/>
  <c r="F24" i="15"/>
  <c r="S24" i="15"/>
  <c r="CN18" i="15"/>
  <c r="DA18" i="15"/>
  <c r="BS25" i="15"/>
  <c r="DE22" i="15"/>
  <c r="Y17" i="15"/>
  <c r="AL17" i="15"/>
  <c r="CL19" i="15"/>
  <c r="BJ9" i="15"/>
  <c r="CK9" i="15"/>
  <c r="BS11" i="15"/>
  <c r="AR17" i="15"/>
  <c r="BO17" i="15"/>
  <c r="AR15" i="15"/>
  <c r="BO15" i="15"/>
  <c r="DY16" i="15"/>
  <c r="BS9" i="15"/>
  <c r="W18" i="15"/>
  <c r="DX11" i="15"/>
  <c r="S7" i="15"/>
  <c r="W7" i="15"/>
  <c r="AP10" i="15"/>
  <c r="DD17" i="15"/>
  <c r="BJ19" i="15"/>
  <c r="CK19" i="15"/>
  <c r="CV10" i="15"/>
  <c r="DW10" i="15"/>
  <c r="CL8" i="15"/>
  <c r="Y10" i="15"/>
  <c r="AL10" i="15"/>
  <c r="BJ17" i="15"/>
  <c r="CK17" i="15"/>
  <c r="BU22" i="15"/>
  <c r="CH22" i="15"/>
  <c r="AR22" i="15"/>
  <c r="BO22" i="15"/>
  <c r="AP23" i="15"/>
  <c r="DG19" i="15"/>
  <c r="DT19" i="15"/>
  <c r="DX22" i="15"/>
  <c r="DW24" i="15"/>
  <c r="AP9" i="15"/>
  <c r="CC11" i="15"/>
  <c r="DD11" i="15"/>
  <c r="BS24" i="15"/>
  <c r="AR23" i="15"/>
  <c r="BO23" i="15"/>
  <c r="DE14" i="15"/>
  <c r="BS12" i="15"/>
  <c r="CC12" i="15"/>
  <c r="DD12" i="15"/>
  <c r="AP12" i="15"/>
  <c r="CC25" i="15"/>
  <c r="DD25" i="15"/>
  <c r="CC14" i="15"/>
  <c r="DD14" i="15"/>
  <c r="CL20" i="15"/>
  <c r="AP21" i="15"/>
  <c r="CN23" i="15"/>
  <c r="DA23" i="15"/>
  <c r="DG20" i="15"/>
  <c r="DT20" i="15"/>
  <c r="F14" i="15"/>
  <c r="S14" i="15"/>
  <c r="CN16" i="15"/>
  <c r="DA16" i="15"/>
  <c r="DG8" i="15"/>
  <c r="DT8" i="15"/>
  <c r="DY22" i="15"/>
  <c r="DE21" i="15"/>
  <c r="CN13" i="15"/>
  <c r="DA13" i="15"/>
  <c r="Y24" i="15"/>
  <c r="AL24" i="15"/>
  <c r="AR12" i="15"/>
  <c r="BO12" i="15"/>
  <c r="DM7" i="15"/>
  <c r="DM22" i="15"/>
  <c r="DT22" i="15"/>
  <c r="AR14" i="15"/>
  <c r="BO14" i="15"/>
  <c r="BJ14" i="15"/>
  <c r="CK14" i="15"/>
  <c r="DT7" i="15"/>
  <c r="DX7" i="15"/>
  <c r="Y25" i="15"/>
  <c r="AL25" i="15"/>
  <c r="CC16" i="15"/>
  <c r="DD16" i="15"/>
  <c r="BJ11" i="15"/>
  <c r="CK11" i="15"/>
  <c r="BU23" i="15"/>
  <c r="CH23" i="15"/>
  <c r="CL23" i="15"/>
  <c r="W10" i="15"/>
  <c r="DY10" i="15"/>
  <c r="CN19" i="15"/>
  <c r="DA19" i="15"/>
  <c r="DE19" i="15"/>
  <c r="CL25" i="15"/>
  <c r="CH7" i="15"/>
  <c r="CL7" i="15"/>
  <c r="W25" i="15"/>
  <c r="CL16" i="15"/>
  <c r="AR21" i="15"/>
  <c r="BO21" i="15"/>
  <c r="CN9" i="15"/>
  <c r="DA9" i="15"/>
  <c r="DE9" i="15"/>
  <c r="AR16" i="15"/>
  <c r="BO16" i="15"/>
  <c r="BS16" i="15"/>
  <c r="CN25" i="15"/>
  <c r="DA25" i="15"/>
  <c r="DE25" i="15"/>
  <c r="BJ21" i="15"/>
  <c r="CK21" i="15"/>
  <c r="CC18" i="15"/>
  <c r="DD18" i="15"/>
  <c r="W11" i="15"/>
  <c r="DX16" i="15"/>
  <c r="DG23" i="15"/>
  <c r="DT23" i="15"/>
  <c r="CC20" i="15"/>
  <c r="DD20" i="15"/>
  <c r="DX17" i="15"/>
  <c r="CL9" i="15"/>
  <c r="DY12" i="15"/>
  <c r="DG12" i="15"/>
  <c r="DT12" i="15"/>
  <c r="DG24" i="15"/>
  <c r="DT24" i="15"/>
  <c r="BU25" i="15"/>
  <c r="CH25" i="15"/>
  <c r="AP8" i="15"/>
  <c r="BU16" i="15"/>
  <c r="CH16" i="15"/>
  <c r="CZ25" i="15"/>
  <c r="DW25" i="15"/>
  <c r="BU10" i="15"/>
  <c r="CH10" i="15"/>
  <c r="AR19" i="15"/>
  <c r="BO19" i="15"/>
  <c r="BS19" i="15"/>
  <c r="F11" i="15"/>
  <c r="S11" i="15"/>
  <c r="DX25" i="15"/>
  <c r="AP14" i="15"/>
  <c r="CL13" i="15"/>
  <c r="AP15" i="15"/>
  <c r="DY13" i="15"/>
  <c r="CV16" i="15"/>
  <c r="DW16" i="15"/>
  <c r="Y11" i="15"/>
  <c r="AL11" i="15"/>
  <c r="AP11" i="15"/>
  <c r="H7" i="15"/>
  <c r="H17" i="15"/>
  <c r="S17" i="15"/>
  <c r="BJ8" i="15"/>
  <c r="CK8" i="15"/>
  <c r="Y18" i="15"/>
  <c r="AL18" i="15"/>
  <c r="CN10" i="15"/>
  <c r="DA10" i="15"/>
  <c r="DE10" i="15"/>
  <c r="DE17" i="15"/>
  <c r="CL24" i="15"/>
  <c r="AR13" i="15"/>
  <c r="BO13" i="15"/>
  <c r="CL21" i="15"/>
  <c r="DG10" i="15"/>
  <c r="DT10" i="15"/>
  <c r="AP20" i="15"/>
  <c r="F18" i="15"/>
  <c r="S18" i="15"/>
  <c r="CN12" i="15"/>
  <c r="DA12" i="15"/>
  <c r="DE12" i="15"/>
  <c r="DG15" i="15"/>
  <c r="DT15" i="15"/>
  <c r="DX15" i="15"/>
  <c r="W15" i="15"/>
  <c r="DY15" i="15"/>
  <c r="CN15" i="15"/>
  <c r="DA15" i="15"/>
  <c r="DE15" i="15"/>
  <c r="BS10" i="15"/>
  <c r="F15" i="15"/>
  <c r="S15" i="15"/>
  <c r="BU17" i="15"/>
  <c r="CH17" i="15"/>
  <c r="CL17" i="15"/>
  <c r="CZ7" i="15"/>
  <c r="CZ24" i="15"/>
  <c r="DA24" i="15"/>
  <c r="DE24" i="15"/>
  <c r="Y20" i="15"/>
  <c r="AL20" i="15"/>
  <c r="W9" i="15"/>
  <c r="DY9" i="15"/>
  <c r="DG25" i="15"/>
  <c r="DT25" i="15"/>
  <c r="BJ24" i="15"/>
  <c r="CK24" i="15"/>
  <c r="DD24" i="15"/>
  <c r="DG13" i="15"/>
  <c r="DT13" i="15"/>
  <c r="Y14" i="15"/>
  <c r="AL14" i="15"/>
  <c r="CC8" i="15"/>
  <c r="DD8" i="15"/>
  <c r="Y9" i="15"/>
  <c r="AL9" i="15"/>
  <c r="CN8" i="15"/>
  <c r="DA8" i="15"/>
  <c r="DE8" i="15"/>
  <c r="AR24" i="15"/>
  <c r="BO24" i="15"/>
  <c r="DI7" i="15"/>
  <c r="DI18" i="15"/>
  <c r="DT18" i="15"/>
  <c r="CC10" i="15"/>
  <c r="DD10" i="15"/>
  <c r="BU13" i="15"/>
  <c r="CH13" i="15"/>
  <c r="CC13" i="15"/>
  <c r="DD13" i="15"/>
  <c r="BU18" i="15"/>
  <c r="CH18" i="15"/>
  <c r="Y15" i="15"/>
  <c r="AL15" i="15"/>
  <c r="CN14" i="15"/>
  <c r="DA14" i="15"/>
  <c r="F21" i="15"/>
  <c r="S21" i="15"/>
  <c r="W21" i="15"/>
  <c r="Y13" i="15"/>
  <c r="AL13" i="15"/>
  <c r="DG14" i="15"/>
  <c r="DT14" i="15"/>
  <c r="DX14" i="15"/>
  <c r="Y22" i="15"/>
  <c r="AL22" i="15"/>
  <c r="CV21" i="15"/>
  <c r="DW21" i="15"/>
  <c r="CN20" i="15"/>
  <c r="DA20" i="15"/>
  <c r="CC22" i="15"/>
  <c r="DD22" i="15"/>
  <c r="DG11" i="15"/>
  <c r="DT11" i="15"/>
  <c r="DG16" i="15"/>
  <c r="DT16" i="15"/>
  <c r="AR25" i="15"/>
  <c r="BO25" i="15"/>
  <c r="Y12" i="15"/>
  <c r="AL12" i="15"/>
  <c r="Y16" i="15"/>
  <c r="AL16" i="15"/>
  <c r="AP16" i="15"/>
  <c r="DG9" i="15"/>
  <c r="DT9" i="15"/>
  <c r="F10" i="15"/>
  <c r="S10" i="15"/>
  <c r="BU20" i="15"/>
  <c r="CH20" i="15"/>
  <c r="CC7" i="15"/>
  <c r="CC21" i="15"/>
  <c r="DD21" i="15"/>
  <c r="BU8" i="15"/>
  <c r="CH8" i="15"/>
  <c r="AR10" i="15"/>
  <c r="BO10" i="15"/>
  <c r="CN22" i="15"/>
  <c r="DA22" i="15"/>
  <c r="Y21" i="15"/>
  <c r="AL21" i="15"/>
  <c r="F22" i="15"/>
  <c r="S22" i="15"/>
  <c r="W22" i="15"/>
  <c r="CP7" i="15"/>
  <c r="CP21" i="15"/>
  <c r="DA21" i="15"/>
  <c r="CV11" i="15"/>
  <c r="DW11" i="15"/>
  <c r="BU19" i="15"/>
  <c r="CH19" i="15"/>
  <c r="BJ12" i="15"/>
  <c r="CK12" i="15"/>
  <c r="W19" i="15"/>
  <c r="F23" i="15"/>
  <c r="S23" i="15"/>
  <c r="CV14" i="15"/>
  <c r="DW14" i="15"/>
  <c r="F9" i="15"/>
  <c r="S9" i="15"/>
  <c r="W16" i="15"/>
  <c r="BU9" i="15"/>
  <c r="CH9" i="15"/>
  <c r="AR9" i="15"/>
  <c r="BO9" i="15"/>
  <c r="F25" i="15"/>
  <c r="S25" i="15"/>
  <c r="F13" i="15"/>
  <c r="S13" i="15"/>
  <c r="W13" i="15"/>
  <c r="BJ7" i="15"/>
  <c r="BJ10" i="15"/>
  <c r="CK10" i="15"/>
  <c r="CN7" i="15"/>
  <c r="CN17" i="15"/>
  <c r="DA17" i="15"/>
  <c r="DG7" i="15"/>
  <c r="DG17" i="15"/>
  <c r="DT17" i="15"/>
  <c r="AR7" i="15"/>
  <c r="AR11" i="15"/>
  <c r="BO11" i="15"/>
  <c r="F19" i="15"/>
  <c r="S19" i="15"/>
  <c r="F12" i="15"/>
  <c r="S12" i="15"/>
  <c r="W12" i="15"/>
  <c r="BU24" i="15"/>
  <c r="CH24" i="15"/>
  <c r="CV7" i="15"/>
  <c r="CV9" i="15"/>
  <c r="DW9" i="15"/>
  <c r="Y19" i="15"/>
  <c r="AL19" i="15"/>
  <c r="Y8" i="15"/>
  <c r="AL8" i="15"/>
  <c r="BU7" i="15"/>
  <c r="BU21" i="15"/>
  <c r="CH21" i="15"/>
  <c r="Y7" i="15"/>
  <c r="Y23" i="15"/>
  <c r="AL23" i="15"/>
  <c r="F20" i="15"/>
  <c r="S20" i="15"/>
  <c r="W20" i="15"/>
  <c r="F7" i="15"/>
  <c r="F16" i="15"/>
  <c r="S16" i="15"/>
</calcChain>
</file>

<file path=xl/sharedStrings.xml><?xml version="1.0" encoding="utf-8"?>
<sst xmlns="http://schemas.openxmlformats.org/spreadsheetml/2006/main" count="17895" uniqueCount="6201">
  <si>
    <t>อันดับ</t>
  </si>
  <si>
    <t>โรงเรียน</t>
  </si>
  <si>
    <t>แข่ง</t>
  </si>
  <si>
    <t>ชนะ</t>
  </si>
  <si>
    <t>เสมอ</t>
  </si>
  <si>
    <t>แพ้</t>
  </si>
  <si>
    <t>คะแนนสะสม</t>
  </si>
  <si>
    <t>ผลต่างสะสม</t>
  </si>
  <si>
    <t>ผลการแข่งขัน ครอสเวิร์ด รุ่น โอเพ่น</t>
  </si>
  <si>
    <t>ผลการแข่งขัน เอแม็ท รุ่น โอเพ่น</t>
  </si>
  <si>
    <t>ผลการแข่งขัน คำคม รุ่น มัธยมศึกษาตอนต้น</t>
  </si>
  <si>
    <t>ผลการแข่งขัน คำคม รุ่น มัธยมศึกษาตอนปลาย</t>
  </si>
  <si>
    <t>ผลการแข่งขัน คำคม รุ่น โอเพ่น</t>
  </si>
  <si>
    <t>จังหวัด</t>
  </si>
  <si>
    <t>อันดับในรอบชิง</t>
  </si>
  <si>
    <t>ชื่อ</t>
  </si>
  <si>
    <t>นามสกุล</t>
  </si>
  <si>
    <t>แบรนด์ครอสเวิร์ดเกม และ แบรนด์ซูโดกุ ชิงแชมป์ประเทศไทย และ นานาชาติ ประจำปี 2558</t>
  </si>
  <si>
    <t>วันที่ 4-5 กรกฎาคม 2558 ณ ศูนย์การค้า เซ็นทรัลพลาซาแจ้งวัฒนะ</t>
  </si>
  <si>
    <t>ผลการแข่งขัน ครอสเวิร์ด รุ่น อนุบาล</t>
  </si>
  <si>
    <t>ผลการแข่งขัน ครอสเวิร์ด รุ่น ไม่เกินป.2</t>
  </si>
  <si>
    <t>ผลการแข่งขัน ครอสเวิร์ด รุ่น ไม่เกินป.4</t>
  </si>
  <si>
    <t>ผลการแข่งขัน ครอสเวิร์ด รุ่น ไม่เกินป.6</t>
  </si>
  <si>
    <t>ผลการแข่งขัน ครอสเวิร์ด รุ่น มัธยมศึกษา ตอนต้นชาย</t>
  </si>
  <si>
    <t>ผลการแข่งขัน ครอสเวิร์ด รุ่น มัธยมศึกษา ตอนต้นหญิง</t>
  </si>
  <si>
    <t>ผลการแข่งขัน ครอสเวิร์ด รุ่น มัธยมศึกษาตอนปลายชาย</t>
  </si>
  <si>
    <t>ผลการแข่งขัน ครอสเวิร์ด รุ่น มัธยมศึกษาตอนปลายหญิง</t>
  </si>
  <si>
    <t>ผลการแข่งขัน เอแม็ท รุ่น อนุบาล-ป.2</t>
  </si>
  <si>
    <t>ผลการแข่งขัน เอแม็ท รุ่น มัธยมศึกษาตอนต้นชาย</t>
  </si>
  <si>
    <t>ผลการแข่งขัน เอแม็ท รุ่น มัธยมศึกษาตอนต้นหญิง</t>
  </si>
  <si>
    <t>ธีรดา</t>
  </si>
  <si>
    <t>แสนทวีสุข</t>
  </si>
  <si>
    <t>สัญห์สิรี</t>
  </si>
  <si>
    <t>ช้างเทียม</t>
  </si>
  <si>
    <t>อุบลราชธานี</t>
  </si>
  <si>
    <t>วงศ์วริศ</t>
  </si>
  <si>
    <t>ยุเรศรัตนานนท์</t>
  </si>
  <si>
    <t>ณภัทร</t>
  </si>
  <si>
    <t>นรินทร์สุขสันติ</t>
  </si>
  <si>
    <t>สมุทรปราการ</t>
  </si>
  <si>
    <t>พราวภัสส์ศา</t>
  </si>
  <si>
    <t>พุทธิชัยธัมม์</t>
  </si>
  <si>
    <t>ลฎาภา</t>
  </si>
  <si>
    <t>ศิวเตชานนท์</t>
  </si>
  <si>
    <t>กฤษฎี</t>
  </si>
  <si>
    <t>นุ่มน้อย</t>
  </si>
  <si>
    <t>พิมพ์ชนก</t>
  </si>
  <si>
    <t>สุรันนา</t>
  </si>
  <si>
    <t>บ้านเขาทะลุ</t>
  </si>
  <si>
    <t>ชุมพร</t>
  </si>
  <si>
    <t>สิริเดช</t>
  </si>
  <si>
    <t>เลาหเลิศเดชา</t>
  </si>
  <si>
    <t>อัสสัมชัญสมุทรปราการ</t>
  </si>
  <si>
    <t>ชยณัฐ</t>
  </si>
  <si>
    <t>ตันจริยภรณ์</t>
  </si>
  <si>
    <t>สาธิตเกษตร</t>
  </si>
  <si>
    <t>โรช</t>
  </si>
  <si>
    <t>หวัง</t>
  </si>
  <si>
    <t>จิณณ์นิชา</t>
  </si>
  <si>
    <t>บุญอยู่</t>
  </si>
  <si>
    <t>ธนัชพร</t>
  </si>
  <si>
    <t>สิงห์สร้อย</t>
  </si>
  <si>
    <t>เขมจิรา</t>
  </si>
  <si>
    <t>เพชรเภรี</t>
  </si>
  <si>
    <t>เจริญสุขอุดมวิทยา</t>
  </si>
  <si>
    <t>กำแพงเพชร</t>
  </si>
  <si>
    <t>ปีมงคล</t>
  </si>
  <si>
    <t>จันวงษา</t>
  </si>
  <si>
    <t>กุลจิตติโสภิต</t>
  </si>
  <si>
    <t>ศักดิธัช</t>
  </si>
  <si>
    <t>ธนาสดใส</t>
  </si>
  <si>
    <t>พันธกานต์</t>
  </si>
  <si>
    <t>เวเบอร์</t>
  </si>
  <si>
    <t>บางบัวทองราษฎร์บำรุง</t>
  </si>
  <si>
    <t>นนทบุรี</t>
  </si>
  <si>
    <t>โกลัญญา</t>
  </si>
  <si>
    <t>อินทศร</t>
  </si>
  <si>
    <t>นพมาศ</t>
  </si>
  <si>
    <t>คุมมานนท์</t>
  </si>
  <si>
    <t>จักรกฤษณ์</t>
  </si>
  <si>
    <t>ลิ้มพิพัฒน์</t>
  </si>
  <si>
    <t>พิมพ์มาดา</t>
  </si>
  <si>
    <t>ศิริประจักษ์</t>
  </si>
  <si>
    <t>ดาราสมุทร</t>
  </si>
  <si>
    <t>ชลบุรี</t>
  </si>
  <si>
    <t>จิรัญ</t>
  </si>
  <si>
    <t>วิจิตรจิตเลิศ</t>
  </si>
  <si>
    <t>พัทธดนย์</t>
  </si>
  <si>
    <t>ฐิตาพร</t>
  </si>
  <si>
    <t>ตังกบดี</t>
  </si>
  <si>
    <t>คุณานนท์</t>
  </si>
  <si>
    <t>นาใจคง</t>
  </si>
  <si>
    <t>มารีกบินทร์บุรี</t>
  </si>
  <si>
    <t>ปราจีนบุรี</t>
  </si>
  <si>
    <t>ธนกร</t>
  </si>
  <si>
    <t>ปภังกร</t>
  </si>
  <si>
    <t>ณหฤทัย</t>
  </si>
  <si>
    <t>ทองเจิม</t>
  </si>
  <si>
    <t>กรรณพัจ</t>
  </si>
  <si>
    <t>ตรรกบุตร</t>
  </si>
  <si>
    <t>สาธิตพัฒนา</t>
  </si>
  <si>
    <t>พิตรพิบูล</t>
  </si>
  <si>
    <t>ลักษณ์ศิริ</t>
  </si>
  <si>
    <t>รวิชญ์</t>
  </si>
  <si>
    <t>แก่นสันติสุขมงคล</t>
  </si>
  <si>
    <t>ปาณ</t>
  </si>
  <si>
    <t>เมฆหมอก</t>
  </si>
  <si>
    <t>เอฟเวอเรสท์</t>
  </si>
  <si>
    <t>อัณพา คูร์</t>
  </si>
  <si>
    <t>มงคลโสภณรัตน์</t>
  </si>
  <si>
    <t>อรรถมิตร</t>
  </si>
  <si>
    <t>ทวิกานต์</t>
  </si>
  <si>
    <t>โรจนวารัมภ์กุล</t>
  </si>
  <si>
    <t>วิชญาท</t>
  </si>
  <si>
    <t>ก้อนนาค</t>
  </si>
  <si>
    <t>อนุบาลวัดอ่างทอง</t>
  </si>
  <si>
    <t>อ่างทอง</t>
  </si>
  <si>
    <t>ชนากิตติ์</t>
  </si>
  <si>
    <t>ทองขวัญ</t>
  </si>
  <si>
    <t>ทิฆัมพร</t>
  </si>
  <si>
    <t>คำแก้ว</t>
  </si>
  <si>
    <t>กตัญญุตา</t>
  </si>
  <si>
    <t>พิธิวัฒน์</t>
  </si>
  <si>
    <t>ภูริภัทร</t>
  </si>
  <si>
    <t>รอบรู้</t>
  </si>
  <si>
    <t>ตนภัทร</t>
  </si>
  <si>
    <t>ตระกูลธงชัย</t>
  </si>
  <si>
    <t>วชิราวุธวิทยาลัย</t>
  </si>
  <si>
    <t>กวินภพ</t>
  </si>
  <si>
    <t>ตันรเนศ</t>
  </si>
  <si>
    <t>ริชฌาทร</t>
  </si>
  <si>
    <t>ตันธเนศ</t>
  </si>
  <si>
    <t>อัสสัมชัญธนบุรี</t>
  </si>
  <si>
    <t>ธนบุรี</t>
  </si>
  <si>
    <t>ดนยภูมิ</t>
  </si>
  <si>
    <t>กฤติกร</t>
  </si>
  <si>
    <t>วุลเดชะ</t>
  </si>
  <si>
    <t>นลินี</t>
  </si>
  <si>
    <t>พลสง</t>
  </si>
  <si>
    <t>ชุมชนประทาย</t>
  </si>
  <si>
    <t>นครราชสีมา</t>
  </si>
  <si>
    <t>นทีขวัญ</t>
  </si>
  <si>
    <t>น่านน้ำ</t>
  </si>
  <si>
    <t>พงศ์ไชยยง</t>
  </si>
  <si>
    <t>กรกนก</t>
  </si>
  <si>
    <t>วงศ์บุญรอด</t>
  </si>
  <si>
    <t>ณัฐธิกานศ์</t>
  </si>
  <si>
    <t>แก้วสุกใส</t>
  </si>
  <si>
    <t>วัดอ้อมน้อย</t>
  </si>
  <si>
    <t>สมุทรสาคร</t>
  </si>
  <si>
    <t>พางาม</t>
  </si>
  <si>
    <t>ชวิษฐา</t>
  </si>
  <si>
    <t>พุดจีบ</t>
  </si>
  <si>
    <t>พิชามญชุ์</t>
  </si>
  <si>
    <t>จูปรางค์</t>
  </si>
  <si>
    <t>การัญศึกษา</t>
  </si>
  <si>
    <t>ชนิกานต์</t>
  </si>
  <si>
    <t>พงษ์ศรีทอง</t>
  </si>
  <si>
    <t>วัชร์ชัยนันธ์</t>
  </si>
  <si>
    <t>เพ็ชร์ฤทธิ์</t>
  </si>
  <si>
    <t>เซนโยเซฟเมืองเอก</t>
  </si>
  <si>
    <t>ปทุมธานี</t>
  </si>
  <si>
    <t>กานต์ธีรา</t>
  </si>
  <si>
    <t>กฤษณีไพบูลย์</t>
  </si>
  <si>
    <t>ปล้กกระโทก</t>
  </si>
  <si>
    <t>ปริญญดา</t>
  </si>
  <si>
    <t>สุภูรินี</t>
  </si>
  <si>
    <t>กมลลักษณ์</t>
  </si>
  <si>
    <t>ปลิวมา</t>
  </si>
  <si>
    <t>นลธวัช</t>
  </si>
  <si>
    <t>จิระวัฒนภิญโญ</t>
  </si>
  <si>
    <t>มารีย์วิทยา</t>
  </si>
  <si>
    <t>กรรณสูต</t>
  </si>
  <si>
    <t>นวพร</t>
  </si>
  <si>
    <t>รัตนบุญวาทิศ</t>
  </si>
  <si>
    <t>วราภรณ์</t>
  </si>
  <si>
    <t>วารี</t>
  </si>
  <si>
    <t>อรณิชา</t>
  </si>
  <si>
    <t>อัชชะพฤกษ์</t>
  </si>
  <si>
    <t>จักริน</t>
  </si>
  <si>
    <t>ลิ้มกาญจน์</t>
  </si>
  <si>
    <t>สากลศึกษา</t>
  </si>
  <si>
    <t>วทันยา</t>
  </si>
  <si>
    <t>ขวัญเมือง</t>
  </si>
  <si>
    <t>อชิรญา</t>
  </si>
  <si>
    <t>แพ่งงาม</t>
  </si>
  <si>
    <t>การัณยภาส</t>
  </si>
  <si>
    <t>สุทธคิล</t>
  </si>
  <si>
    <t>ฐปนัท</t>
  </si>
  <si>
    <t>โพธิ์ทอง</t>
  </si>
  <si>
    <t>อนุบาลบูรณิจฉ์</t>
  </si>
  <si>
    <t>กิจสอาด</t>
  </si>
  <si>
    <t>ธัญวรัตน์</t>
  </si>
  <si>
    <t>กิจรันต์</t>
  </si>
  <si>
    <t>สุพิชญา</t>
  </si>
  <si>
    <t>กะปินชลานนท์</t>
  </si>
  <si>
    <t>วรัชยา</t>
  </si>
  <si>
    <t>ไกลสิน</t>
  </si>
  <si>
    <t>พัฒน์นรี</t>
  </si>
  <si>
    <t>นิรมิตรมหาปัญญา</t>
  </si>
  <si>
    <t>พิชญภัค</t>
  </si>
  <si>
    <t>สิทธิ</t>
  </si>
  <si>
    <t>ปณัฏฏา</t>
  </si>
  <si>
    <t>ผดุงทรัพย์</t>
  </si>
  <si>
    <t>พัฒนสิทธิ์</t>
  </si>
  <si>
    <t>ไตรรัตนประพันธ์</t>
  </si>
  <si>
    <t>ธนศักดิ์ศิริกุล</t>
  </si>
  <si>
    <t>พิชญพันธ์</t>
  </si>
  <si>
    <t>ภรัณย์</t>
  </si>
  <si>
    <t>ดอกกุหลาบ</t>
  </si>
  <si>
    <t>ธนาพร</t>
  </si>
  <si>
    <t>ไทรแก้ว</t>
  </si>
  <si>
    <t>ชนากานต์</t>
  </si>
  <si>
    <t>โรจน์ประดิษฐ์</t>
  </si>
  <si>
    <t>ผลการแข่งขัน โกลฟิงเกอร์ รุ่น โอเพ่น</t>
  </si>
  <si>
    <t>ธนกฤษ</t>
  </si>
  <si>
    <t>รัตนรุ่งรังษี</t>
  </si>
  <si>
    <t>วรวุฒิ</t>
  </si>
  <si>
    <t>แสงจันทร์</t>
  </si>
  <si>
    <t>สุภามาศ</t>
  </si>
  <si>
    <t>วงศ์ฉลาด</t>
  </si>
  <si>
    <t>ธนภัทร</t>
  </si>
  <si>
    <t>ธิปัญญา</t>
  </si>
  <si>
    <t>สิรินธรราชวิทยาลัย</t>
  </si>
  <si>
    <t>นครปฐม</t>
  </si>
  <si>
    <t>ปัทมาภรณ์</t>
  </si>
  <si>
    <t>โมทอง</t>
  </si>
  <si>
    <t>อัสสัมชัญศึกษา</t>
  </si>
  <si>
    <t>วิชเญศ</t>
  </si>
  <si>
    <t>แซ่จัง</t>
  </si>
  <si>
    <t>เทพศิรินทร์</t>
  </si>
  <si>
    <t>ภูริต</t>
  </si>
  <si>
    <t>ศักดิ์พิสุทธิพงศ์</t>
  </si>
  <si>
    <t>อักษราภัค</t>
  </si>
  <si>
    <t>ศรีศุภโชติ</t>
  </si>
  <si>
    <t>โยษิตา</t>
  </si>
  <si>
    <t>อร่ามเมือง</t>
  </si>
  <si>
    <t>มารีวิทยากบินทร์บุรี</t>
  </si>
  <si>
    <t>คมเดช</t>
  </si>
  <si>
    <t>พงศาวิศาล</t>
  </si>
  <si>
    <t>วัดสุทธิวราราม</t>
  </si>
  <si>
    <t>เลขาปัญญาพร</t>
  </si>
  <si>
    <t>ไชยศักดิ์</t>
  </si>
  <si>
    <t>วิวรรธณี</t>
  </si>
  <si>
    <t>เวชกิจวาณิชย์</t>
  </si>
  <si>
    <t>ศรัณย์</t>
  </si>
  <si>
    <t>สุภาวดี</t>
  </si>
  <si>
    <t>กัณฑะวงษ์</t>
  </si>
  <si>
    <t>โศจิพร</t>
  </si>
  <si>
    <t>ธีราทรง</t>
  </si>
  <si>
    <t>วรโชติ</t>
  </si>
  <si>
    <t>สิงห์พึ่งบุญ</t>
  </si>
  <si>
    <t>จึง</t>
  </si>
  <si>
    <t>จำนงค์วิทยา</t>
  </si>
  <si>
    <t>อิสภ</t>
  </si>
  <si>
    <t>วรวิทย์</t>
  </si>
  <si>
    <t>ปิ่นมังกร</t>
  </si>
  <si>
    <t>Leon</t>
  </si>
  <si>
    <t>Fagergtrand</t>
  </si>
  <si>
    <t>ธรรมรัตน์</t>
  </si>
  <si>
    <t>ศรีสังวาลย์</t>
  </si>
  <si>
    <t>นที</t>
  </si>
  <si>
    <t>จุ้ยสวัสดิ์</t>
  </si>
  <si>
    <t>ชลธิชา</t>
  </si>
  <si>
    <t>คล่องดี</t>
  </si>
  <si>
    <t>อภิญญา</t>
  </si>
  <si>
    <t>ตั้งวีระเกียรติ</t>
  </si>
  <si>
    <t>ธัชพล</t>
  </si>
  <si>
    <t>ก๊กเครือ</t>
  </si>
  <si>
    <t>สุขุมาล</t>
  </si>
  <si>
    <t>จันทร์พวง</t>
  </si>
  <si>
    <t>กฤษกร</t>
  </si>
  <si>
    <t>เฉวียงภพ</t>
  </si>
  <si>
    <t>ชนิสรา</t>
  </si>
  <si>
    <t>กองมาย</t>
  </si>
  <si>
    <t>ธเนศ</t>
  </si>
  <si>
    <t>แสงทองศรีกมล</t>
  </si>
  <si>
    <t>นันทรัตน์</t>
  </si>
  <si>
    <t>วงษาญาณ</t>
  </si>
  <si>
    <t>ธันยชนก</t>
  </si>
  <si>
    <t>ศุทธางกูร</t>
  </si>
  <si>
    <t>สฤษดิ์พล</t>
  </si>
  <si>
    <t>มารมย์</t>
  </si>
  <si>
    <t>ภานุพงศุ</t>
  </si>
  <si>
    <t>พัดทอง</t>
  </si>
  <si>
    <t>ธนินธรณ์</t>
  </si>
  <si>
    <t>สารพรรณ์</t>
  </si>
  <si>
    <t>สามินีกาญจน์</t>
  </si>
  <si>
    <t>มณีเนตร</t>
  </si>
  <si>
    <t>ณัฐภัทร</t>
  </si>
  <si>
    <t>ตุลาประพฤทธิ์</t>
  </si>
  <si>
    <t>เฉิน</t>
  </si>
  <si>
    <t>มลิวัลย์</t>
  </si>
  <si>
    <t>พรมจันทึก</t>
  </si>
  <si>
    <t>ณัฐวุฒิ</t>
  </si>
  <si>
    <t>ศรีทองกูร</t>
  </si>
  <si>
    <t>อภิวัฒน์</t>
  </si>
  <si>
    <t>สุภัคศิระกล</t>
  </si>
  <si>
    <t>ศิรวิทย์</t>
  </si>
  <si>
    <t>ภูศิตา</t>
  </si>
  <si>
    <t>วาระโว</t>
  </si>
  <si>
    <t>ไทยเลอร์  ทิพย์สุข</t>
  </si>
  <si>
    <t>พรูอิท</t>
  </si>
  <si>
    <t>ทิพยภัสสร์</t>
  </si>
  <si>
    <t>รัตนปรารมย์</t>
  </si>
  <si>
    <t>สิทธิพงศ์</t>
  </si>
  <si>
    <t>วีรพลวุฒิกิจ</t>
  </si>
  <si>
    <t>อัสสัมชัญ</t>
  </si>
  <si>
    <t>นนท์ปวิธ</t>
  </si>
  <si>
    <t>จงหาญ</t>
  </si>
  <si>
    <t>จิดาภา</t>
  </si>
  <si>
    <t>เศวตอัมพร</t>
  </si>
  <si>
    <t>พร้อมนพัฒน์</t>
  </si>
  <si>
    <t>จำจด</t>
  </si>
  <si>
    <t>กิตติพงษ์</t>
  </si>
  <si>
    <t>สุทธิบุพ</t>
  </si>
  <si>
    <t>วศิน</t>
  </si>
  <si>
    <t>พัฒนาพงศ์ศักดิ์</t>
  </si>
  <si>
    <t>วนพงษ์</t>
  </si>
  <si>
    <t>โอฬารสุวรรณชัย</t>
  </si>
  <si>
    <t>ภาสวิชญ์</t>
  </si>
  <si>
    <t>อินหอม</t>
  </si>
  <si>
    <t>ธนเดช</t>
  </si>
  <si>
    <t>รุ่งเจริญทอง</t>
  </si>
  <si>
    <t>สาริน</t>
  </si>
  <si>
    <t>วาณิชวศิน</t>
  </si>
  <si>
    <t>จริวัฒน์</t>
  </si>
  <si>
    <t>พันธ์ศรี</t>
  </si>
  <si>
    <t>ปุณมนัส</t>
  </si>
  <si>
    <t>นันทสันติ</t>
  </si>
  <si>
    <t>ปัญญวัฒน์</t>
  </si>
  <si>
    <t>ธนกุลธรเกียรติ</t>
  </si>
  <si>
    <t>เขียวโสภา</t>
  </si>
  <si>
    <t>อาชวิน</t>
  </si>
  <si>
    <t>ชิณเกต</t>
  </si>
  <si>
    <t>เอมลา</t>
  </si>
  <si>
    <t>วินทร์</t>
  </si>
  <si>
    <t>วิชิตะกุล</t>
  </si>
  <si>
    <t>ณัฐดนัย</t>
  </si>
  <si>
    <t>รักษา</t>
  </si>
  <si>
    <t>บางบัวทวงราษฏร์บำรุง</t>
  </si>
  <si>
    <t>ปราบเนตร</t>
  </si>
  <si>
    <t>อนันกศักดิ์</t>
  </si>
  <si>
    <t>ปัญญา</t>
  </si>
  <si>
    <t>นิพัทธพิมพ์ใจ</t>
  </si>
  <si>
    <t>สิทธิพล</t>
  </si>
  <si>
    <t>ตรีสง่า</t>
  </si>
  <si>
    <t>นพวิทย์</t>
  </si>
  <si>
    <t>ภูวเนศร์</t>
  </si>
  <si>
    <t>บันลือสมบัติกุล</t>
  </si>
  <si>
    <t>ชัยชนะ</t>
  </si>
  <si>
    <t>แย้มนัดดา</t>
  </si>
  <si>
    <t>ศิริจันทร์</t>
  </si>
  <si>
    <t>พงศ์สิทธิ์</t>
  </si>
  <si>
    <t>เจียรรุ่งสินบวร</t>
  </si>
  <si>
    <t>ภาคภูมิ</t>
  </si>
  <si>
    <t>ฐิตะรักษา</t>
  </si>
  <si>
    <t>OPEN</t>
  </si>
  <si>
    <t>กระดาปณีการ</t>
  </si>
  <si>
    <t>วริศ</t>
  </si>
  <si>
    <t>กองทวีผล</t>
  </si>
  <si>
    <t>สิทธิพงษ์</t>
  </si>
  <si>
    <t>ไนซิง</t>
  </si>
  <si>
    <t>ชินกฤต</t>
  </si>
  <si>
    <t>หวู</t>
  </si>
  <si>
    <t>ดวงมุสิทธิ์</t>
  </si>
  <si>
    <t>รอบชิงชนะเลิศ</t>
  </si>
  <si>
    <t>ชุมชนบ้านนาโพธิ์</t>
  </si>
  <si>
    <t>มารีย์วิทยากบินทร์บุรี</t>
  </si>
  <si>
    <t>พรนภา</t>
  </si>
  <si>
    <t>ฉัตรดนัย</t>
  </si>
  <si>
    <t>สุวรรณปัฏนะ</t>
  </si>
  <si>
    <t>สุวรรณวิโรจ</t>
  </si>
  <si>
    <t>หาญพานิช</t>
  </si>
  <si>
    <t>สุภาลิศ</t>
  </si>
  <si>
    <t>อ่องจริต</t>
  </si>
  <si>
    <t>วรเมศ</t>
  </si>
  <si>
    <t>สิงห์สง</t>
  </si>
  <si>
    <t>สุชัญญา</t>
  </si>
  <si>
    <t>ปัญฑารีย์</t>
  </si>
  <si>
    <t>ณัฐยา</t>
  </si>
  <si>
    <t>จิ๋วเดช</t>
  </si>
  <si>
    <t>นันทกาญจน์</t>
  </si>
  <si>
    <t>นักระนาด</t>
  </si>
  <si>
    <t>สงวนหญิง</t>
  </si>
  <si>
    <t>สุพรรณบุรี</t>
  </si>
  <si>
    <t>กัญญาภัทร</t>
  </si>
  <si>
    <t>บุญเพ็ง</t>
  </si>
  <si>
    <t>กมลวรรณ</t>
  </si>
  <si>
    <t>ปานทอง</t>
  </si>
  <si>
    <t>วังน้ำเย็นวิทยาคม</t>
  </si>
  <si>
    <t>สระแก้ว</t>
  </si>
  <si>
    <t>ณัฐศร</t>
  </si>
  <si>
    <t>ต่อซอน</t>
  </si>
  <si>
    <t>พิรดา</t>
  </si>
  <si>
    <t>เชิดศรี</t>
  </si>
  <si>
    <t>นวมินทราชินูทิศสวนกุหลาบวิทยาลัย สมุทรปราการ</t>
  </si>
  <si>
    <t>ปัทนาภรณ์</t>
  </si>
  <si>
    <t>พรหมจับ</t>
  </si>
  <si>
    <t>พิชัย</t>
  </si>
  <si>
    <t>อุตรดิตถ์</t>
  </si>
  <si>
    <t>พัชริดา</t>
  </si>
  <si>
    <t>พูนเพิ่ม</t>
  </si>
  <si>
    <t>สุนิสา</t>
  </si>
  <si>
    <t>สุขสาย</t>
  </si>
  <si>
    <t>หนองกี่พิทยาคม</t>
  </si>
  <si>
    <t>บุรีรัมย์</t>
  </si>
  <si>
    <t>กัญญาพร</t>
  </si>
  <si>
    <t>ทองแพง</t>
  </si>
  <si>
    <t>นันทวัน</t>
  </si>
  <si>
    <t>เอิมเกตุ</t>
  </si>
  <si>
    <t>ภัครภัสส์</t>
  </si>
  <si>
    <t>โพธิ์สร้อยกนก</t>
  </si>
  <si>
    <t>คฑาทอง</t>
  </si>
  <si>
    <t>ทองพู</t>
  </si>
  <si>
    <t>เก็จมณี</t>
  </si>
  <si>
    <t>ศรีเพชร</t>
  </si>
  <si>
    <t>บางบ่อวิทยาคม</t>
  </si>
  <si>
    <t>กฤษณา</t>
  </si>
  <si>
    <t>พินสำราญ</t>
  </si>
  <si>
    <t>ธีราพร</t>
  </si>
  <si>
    <t>กายเพชร</t>
  </si>
  <si>
    <t>คงคาราม</t>
  </si>
  <si>
    <t>เพชรบุรี</t>
  </si>
  <si>
    <t>จิราวรรณ</t>
  </si>
  <si>
    <t>กรรณเทพ</t>
  </si>
  <si>
    <t>สรัลชนา</t>
  </si>
  <si>
    <t>พันธุ์ยักษ์</t>
  </si>
  <si>
    <t>ณัฐชยา</t>
  </si>
  <si>
    <t>ผ่องกุศล</t>
  </si>
  <si>
    <t>นภัสวรรณ</t>
  </si>
  <si>
    <t>ถึงอินทร์</t>
  </si>
  <si>
    <t>บุญวัฒนา</t>
  </si>
  <si>
    <t>แก้วทิพย์</t>
  </si>
  <si>
    <t>คุณภัทรสกุล</t>
  </si>
  <si>
    <t>วิชญาพร</t>
  </si>
  <si>
    <t>รอดเจริญ</t>
  </si>
  <si>
    <t>นักบุญเปโตร</t>
  </si>
  <si>
    <t>กรุงเทพมหานคร</t>
  </si>
  <si>
    <t>นฤสรณ์</t>
  </si>
  <si>
    <t>บุญประกอบ</t>
  </si>
  <si>
    <t>กนกกร</t>
  </si>
  <si>
    <t>วงศ์จุฑาวัฒน์</t>
  </si>
  <si>
    <t>กัญญาพัชร</t>
  </si>
  <si>
    <t>ปานโพธิ์ทอง</t>
  </si>
  <si>
    <t>มณีกานต์</t>
  </si>
  <si>
    <t>จันทรา</t>
  </si>
  <si>
    <t>เลาขวัญราษฎร์บำรุง</t>
  </si>
  <si>
    <t>กาญจนบุรี</t>
  </si>
  <si>
    <t>ชนนิกานต์</t>
  </si>
  <si>
    <t>ชาญมงคล</t>
  </si>
  <si>
    <t>เนตรนภา</t>
  </si>
  <si>
    <t>ตรึกตราครบุรี</t>
  </si>
  <si>
    <t>จระเข้สังฆกิจวิทยา</t>
  </si>
  <si>
    <t>อัปษร</t>
  </si>
  <si>
    <t>บุญมา</t>
  </si>
  <si>
    <t>สุรภา</t>
  </si>
  <si>
    <t>กมลวัทน์</t>
  </si>
  <si>
    <t>พิมพ์ลัดดา</t>
  </si>
  <si>
    <t>มีสานุ</t>
  </si>
  <si>
    <t>ธารทิพย์</t>
  </si>
  <si>
    <t>ธนัชชา</t>
  </si>
  <si>
    <t>แก้วคูณ</t>
  </si>
  <si>
    <t>สวนกุหลาบวิทยาลัย กำแพงเพชร</t>
  </si>
  <si>
    <t>ชนม์ชนก</t>
  </si>
  <si>
    <t>อรรณพเพชร</t>
  </si>
  <si>
    <t>ชนิดาภา</t>
  </si>
  <si>
    <t>สุขเจริญ</t>
  </si>
  <si>
    <t>ราชโบริกานุเคราะห์</t>
  </si>
  <si>
    <t>ราชบุรี</t>
  </si>
  <si>
    <t>สมฤทัย</t>
  </si>
  <si>
    <t>ชัยโชติ</t>
  </si>
  <si>
    <t>วิมลศิริ</t>
  </si>
  <si>
    <t>เสิบกลิ่น</t>
  </si>
  <si>
    <t>สมิตา</t>
  </si>
  <si>
    <t>โยตะนันท์</t>
  </si>
  <si>
    <t>อารยา</t>
  </si>
  <si>
    <t>คีรีมาศพิทยาคม</t>
  </si>
  <si>
    <t>สุโขทัย</t>
  </si>
  <si>
    <t>กัญญาวีร์</t>
  </si>
  <si>
    <t>รักวิจิตร</t>
  </si>
  <si>
    <t>วิลาวัณย์</t>
  </si>
  <si>
    <t>อ่อนสุวรรณ์</t>
  </si>
  <si>
    <t>ชนาทิพย์</t>
  </si>
  <si>
    <t>พันธ์มานะเจริญผล</t>
  </si>
  <si>
    <t>สุนิกา</t>
  </si>
  <si>
    <t>เผือกทุ่งใหญ่</t>
  </si>
  <si>
    <t>ราชินีบูรณะ</t>
  </si>
  <si>
    <t>ปริดา</t>
  </si>
  <si>
    <t>ฤทธิ์บรรจง</t>
  </si>
  <si>
    <t>กันต์กมล</t>
  </si>
  <si>
    <t>สวนสุวรรณ์</t>
  </si>
  <si>
    <t>ทีปังกรวิทยาพัฒน์ (ทวีวัฒนา)</t>
  </si>
  <si>
    <t>ทิวาวรรณ</t>
  </si>
  <si>
    <t>จิตต์จันทร์</t>
  </si>
  <si>
    <t>นฤมล</t>
  </si>
  <si>
    <t>เรือนแก้ว</t>
  </si>
  <si>
    <t>กิตพร</t>
  </si>
  <si>
    <t>ไชยกาญจน์</t>
  </si>
  <si>
    <t>จุฑามณี</t>
  </si>
  <si>
    <t>มหาสวัสดิ์</t>
  </si>
  <si>
    <t>จุฬาภรณราชวิทยาลัย เพชรบุรี</t>
  </si>
  <si>
    <t>มนัสนันทน์</t>
  </si>
  <si>
    <t>พลแสน</t>
  </si>
  <si>
    <t>พัณณิตา</t>
  </si>
  <si>
    <t>หิรัญคำ</t>
  </si>
  <si>
    <t>วัลลภา</t>
  </si>
  <si>
    <t>จำปาเทศ</t>
  </si>
  <si>
    <t>ปภาดา</t>
  </si>
  <si>
    <t>เผด็จตะคุ</t>
  </si>
  <si>
    <t>กานต์มณี</t>
  </si>
  <si>
    <t>องอาจวาณิชย์</t>
  </si>
  <si>
    <t>คิราภ์</t>
  </si>
  <si>
    <t>สุชาครีส์</t>
  </si>
  <si>
    <t>เทพศิรินทร์ นนทบุรี</t>
  </si>
  <si>
    <t>นิตยา</t>
  </si>
  <si>
    <t>เรือนเพชร</t>
  </si>
  <si>
    <t>บุณยวีร์</t>
  </si>
  <si>
    <t>ธาราสันติสุข</t>
  </si>
  <si>
    <t>บ้านบึงอุตสาหกรรมนุเคราะห์</t>
  </si>
  <si>
    <t>ปณัดดา</t>
  </si>
  <si>
    <t>มีสกุล</t>
  </si>
  <si>
    <t>พรรณภัทร</t>
  </si>
  <si>
    <t>จันทร์ส่องแสง</t>
  </si>
  <si>
    <t>อ่างทองปัทมโรจน์วิทยาคม</t>
  </si>
  <si>
    <t>ตรีกานต์</t>
  </si>
  <si>
    <t>อำไพพร</t>
  </si>
  <si>
    <t>ลลิตา</t>
  </si>
  <si>
    <t>อภิรักษ์อุษณีย์</t>
  </si>
  <si>
    <t>สตรีวัดอัปสรสวรรค์</t>
  </si>
  <si>
    <t>ศิริประภา</t>
  </si>
  <si>
    <t>ไชยา</t>
  </si>
  <si>
    <t>แม่อายวิทยาคม</t>
  </si>
  <si>
    <t>เชียงใหม่</t>
  </si>
  <si>
    <t>ชุตินันท์</t>
  </si>
  <si>
    <t>บุตะโยธี</t>
  </si>
  <si>
    <t>ภัททิยา</t>
  </si>
  <si>
    <t>นันกลาง</t>
  </si>
  <si>
    <t>อัสสัมชัญนครราชสีมา</t>
  </si>
  <si>
    <t>ศศิมา</t>
  </si>
  <si>
    <t>มหาชนะสาร</t>
  </si>
  <si>
    <t>ณัฏฐิดา</t>
  </si>
  <si>
    <t>รสมนตรี</t>
  </si>
  <si>
    <t>กัญญารัชญ์</t>
  </si>
  <si>
    <t>ธรรมโลกา</t>
  </si>
  <si>
    <t>สโรชา</t>
  </si>
  <si>
    <t>รอดสมหวัง</t>
  </si>
  <si>
    <t>มัธยมวัดหนองเขม</t>
  </si>
  <si>
    <t>ญาณิศา</t>
  </si>
  <si>
    <t>พิมพ์พงศ์</t>
  </si>
  <si>
    <t>ภัคจิรา</t>
  </si>
  <si>
    <t>ทีปสว่าง</t>
  </si>
  <si>
    <t>พจณิชา</t>
  </si>
  <si>
    <t>เจริญฐิติรัตน์</t>
  </si>
  <si>
    <t>โสภา</t>
  </si>
  <si>
    <t>เหลืองวรวัฒนา</t>
  </si>
  <si>
    <t>ธมลวรรณ</t>
  </si>
  <si>
    <t>เรืองจำรูญ</t>
  </si>
  <si>
    <t>วงศ์เจตดิลก</t>
  </si>
  <si>
    <t>มัธยมวัดสิงห์</t>
  </si>
  <si>
    <t>ชนินาถ</t>
  </si>
  <si>
    <t>โตใหญ่</t>
  </si>
  <si>
    <t>นพรัตน์</t>
  </si>
  <si>
    <t>จังหวะเลิศ</t>
  </si>
  <si>
    <t>เตรียมอุดมศึกษาน้อมเกล้า ปทุมธานี</t>
  </si>
  <si>
    <t>อุรวรา</t>
  </si>
  <si>
    <t>ม่วงทุ่ง</t>
  </si>
  <si>
    <t>อารีรัตน์</t>
  </si>
  <si>
    <t>เทษา</t>
  </si>
  <si>
    <t>ภาสินี</t>
  </si>
  <si>
    <t>หวังทอนกลาง</t>
  </si>
  <si>
    <t>วิชญาดา</t>
  </si>
  <si>
    <t>อันไชยะ</t>
  </si>
  <si>
    <t>สวนกุหลาบวิทยาลัย รังสิต</t>
  </si>
  <si>
    <t>ธรรมสรณ์</t>
  </si>
  <si>
    <t>ทรงศรีทยา</t>
  </si>
  <si>
    <t>สุพัชชา</t>
  </si>
  <si>
    <t>บัญญัติเลิศถาวร</t>
  </si>
  <si>
    <t>ฐิตาภรณ์</t>
  </si>
  <si>
    <t>พุ่มระชัฎร์</t>
  </si>
  <si>
    <t>ปณิสรา</t>
  </si>
  <si>
    <t>ดีเลิศ</t>
  </si>
  <si>
    <t>ศตธิตา</t>
  </si>
  <si>
    <t>กุลศิววัฒน์</t>
  </si>
  <si>
    <t>สุภิญญา</t>
  </si>
  <si>
    <t>จับใจ</t>
  </si>
  <si>
    <t>จุฬาลักษณ์</t>
  </si>
  <si>
    <t>บุตรสนม</t>
  </si>
  <si>
    <t>กุลจิรา</t>
  </si>
  <si>
    <t>เร้าเรืองวัฒนากุล</t>
  </si>
  <si>
    <t>ดาราวรรณ์</t>
  </si>
  <si>
    <t>อินณรงค์</t>
  </si>
  <si>
    <t>สมัญญา</t>
  </si>
  <si>
    <t>กิตติวิริยะ</t>
  </si>
  <si>
    <t>กมลชนก</t>
  </si>
  <si>
    <t>สุทธิ์ประเสริฐ</t>
  </si>
  <si>
    <t>ปิยมาศ</t>
  </si>
  <si>
    <t>ไกรพันธ์</t>
  </si>
  <si>
    <t>เขาย้อยวิทยา</t>
  </si>
  <si>
    <t>สุภาพร</t>
  </si>
  <si>
    <t>อินทร์ชะนะ</t>
  </si>
  <si>
    <t>อาทิตยา</t>
  </si>
  <si>
    <t>เกตุอรุณโรจน์</t>
  </si>
  <si>
    <t>ชฎาทิพย์</t>
  </si>
  <si>
    <t>สมเจตนา</t>
  </si>
  <si>
    <t>เบญญทิพย์</t>
  </si>
  <si>
    <t>สะอาดเอี่ยม</t>
  </si>
  <si>
    <t>เบญญาภา</t>
  </si>
  <si>
    <t>อานประโคน</t>
  </si>
  <si>
    <t>อินทรา</t>
  </si>
  <si>
    <t>สุดประโคน</t>
  </si>
  <si>
    <t>เมืองตลุงพิทยาสรรพ์</t>
  </si>
  <si>
    <t>สุวนิช</t>
  </si>
  <si>
    <t>ยุทธิโกวิท</t>
  </si>
  <si>
    <t>วงค์ษา</t>
  </si>
  <si>
    <t>วัดทรงธรรม</t>
  </si>
  <si>
    <t>ศศิธร</t>
  </si>
  <si>
    <t>สุขเกษม</t>
  </si>
  <si>
    <t>จารุวรรณ</t>
  </si>
  <si>
    <t>แจ่มโฉม</t>
  </si>
  <si>
    <t>วัดชัยมังคลาราม</t>
  </si>
  <si>
    <t>ณัฐวรา</t>
  </si>
  <si>
    <t>ทองศักดิ์</t>
  </si>
  <si>
    <t>วริศรา</t>
  </si>
  <si>
    <t>สวนทรัพย์</t>
  </si>
  <si>
    <t>นัฐวรรณ</t>
  </si>
  <si>
    <t>ศรีตะกูล</t>
  </si>
  <si>
    <t>สิริยากร</t>
  </si>
  <si>
    <t>แก้วก๊อ</t>
  </si>
  <si>
    <t>วังเมืองชนประสิทธิ์วิทยาคม</t>
  </si>
  <si>
    <t>นครสวรรค์</t>
  </si>
  <si>
    <t>เจนจิรา</t>
  </si>
  <si>
    <t>จุรุฑา</t>
  </si>
  <si>
    <t>ธมนวรรณ</t>
  </si>
  <si>
    <t>บุญพา</t>
  </si>
  <si>
    <t>รุซดีญา</t>
  </si>
  <si>
    <t>ถนอมใจ</t>
  </si>
  <si>
    <t>ฮาลีมะห์</t>
  </si>
  <si>
    <t>ยิ่งนิยม</t>
  </si>
  <si>
    <t>ท่าอิฐศึกษา</t>
  </si>
  <si>
    <t>บุษกร</t>
  </si>
  <si>
    <t>ดวงพรมทอง</t>
  </si>
  <si>
    <t>รัตนวรรณ</t>
  </si>
  <si>
    <t>ชลคีรี</t>
  </si>
  <si>
    <t>ศิริวรรณ</t>
  </si>
  <si>
    <t>ทองแก้ว</t>
  </si>
  <si>
    <t>เวียงป่าเป้าวิทยาคม</t>
  </si>
  <si>
    <t>เชียงราย</t>
  </si>
  <si>
    <t>จิดาภร</t>
  </si>
  <si>
    <t>บัวน้อย</t>
  </si>
  <si>
    <t>นฤภร</t>
  </si>
  <si>
    <t>เจริญบูลย์วิวัฒน์</t>
  </si>
  <si>
    <t>เซนต์หลุยฉะเชิงเทรา</t>
  </si>
  <si>
    <t>ฉะเชิงเทรา</t>
  </si>
  <si>
    <t>จุฑามาศ</t>
  </si>
  <si>
    <t>อินคล้าย</t>
  </si>
  <si>
    <t>ณัฐกานต์</t>
  </si>
  <si>
    <t>สังข์เขียว</t>
  </si>
  <si>
    <t>โถบำรุง</t>
  </si>
  <si>
    <t>วิสสุตา</t>
  </si>
  <si>
    <t>เขียวน้ำชุ่ม</t>
  </si>
  <si>
    <t>นิยมศิลป์อนุสรณ์</t>
  </si>
  <si>
    <t>เพชรบูรณ์</t>
  </si>
  <si>
    <t>ศิรดา</t>
  </si>
  <si>
    <t>บุตรแก้ว</t>
  </si>
  <si>
    <t>อัญกร</t>
  </si>
  <si>
    <t>ช่วงชัย</t>
  </si>
  <si>
    <t>ทรงธรรม</t>
  </si>
  <si>
    <t>ศิริกุล</t>
  </si>
  <si>
    <t>ขันเขตต์</t>
  </si>
  <si>
    <t>สาวิตรี</t>
  </si>
  <si>
    <t>โรมรินทร์</t>
  </si>
  <si>
    <t>อนุบาลอุทุมพรพิสัย</t>
  </si>
  <si>
    <t>ศรีสะเกษ</t>
  </si>
  <si>
    <t>ปวันสุดา</t>
  </si>
  <si>
    <t>ประดิษฐทรัพย์</t>
  </si>
  <si>
    <t>เบญญภา</t>
  </si>
  <si>
    <t>เอกสนธิ</t>
  </si>
  <si>
    <t>มัธยมวัดหนองจอก</t>
  </si>
  <si>
    <t>กวินณภัทรณ์</t>
  </si>
  <si>
    <t>พิมสอน</t>
  </si>
  <si>
    <t>ชัญญณัฏฐิ์</t>
  </si>
  <si>
    <t>ธนสินรัตน์</t>
  </si>
  <si>
    <t>ชมนณัฐ</t>
  </si>
  <si>
    <t>กมลหรรษา</t>
  </si>
  <si>
    <t>ปิลันธนา</t>
  </si>
  <si>
    <t>วันโณ</t>
  </si>
  <si>
    <t>ตรีรัตน์</t>
  </si>
  <si>
    <t>เถาแก้ว</t>
  </si>
  <si>
    <t>ท่ามะกาวิทยาคม</t>
  </si>
  <si>
    <t>ณัฐภัสรา</t>
  </si>
  <si>
    <t>อัฐวิฐาน</t>
  </si>
  <si>
    <t>ทักษพร</t>
  </si>
  <si>
    <t>ทิพย์เหล็ก</t>
  </si>
  <si>
    <t>ภูริชญา</t>
  </si>
  <si>
    <t>ธีรภัทรลดา</t>
  </si>
  <si>
    <t>ธัญกร</t>
  </si>
  <si>
    <t>อุดมฐิติพงค์</t>
  </si>
  <si>
    <t>อินทิรา</t>
  </si>
  <si>
    <t>สีสุข</t>
  </si>
  <si>
    <t>อรอุมา</t>
  </si>
  <si>
    <t>รัดสระน้อย</t>
  </si>
  <si>
    <t>สากลศึกษาบางบัวทอง</t>
  </si>
  <si>
    <t>พรรณัฏฌา</t>
  </si>
  <si>
    <t>รัตนวงษ์</t>
  </si>
  <si>
    <t>จิราพร</t>
  </si>
  <si>
    <t>ศักดิ์รัตน์</t>
  </si>
  <si>
    <t>ณัฐนลิน</t>
  </si>
  <si>
    <t>บุณยะกาญจน</t>
  </si>
  <si>
    <t>ภิททิยา</t>
  </si>
  <si>
    <t>เกลี้ยงกมล</t>
  </si>
  <si>
    <t>อภิชญา</t>
  </si>
  <si>
    <t>ตาคอ</t>
  </si>
  <si>
    <t>ธัณศยา</t>
  </si>
  <si>
    <t>ลิ้มพรจิตรวิไล</t>
  </si>
  <si>
    <t>ชิโนรสวิทยาลัย</t>
  </si>
  <si>
    <t>วรันธร</t>
  </si>
  <si>
    <t>วุฒิโชคมงคลกุล</t>
  </si>
  <si>
    <t>สุภัทธิดา</t>
  </si>
  <si>
    <t>ผิวขาว</t>
  </si>
  <si>
    <t>สุวนันท์</t>
  </si>
  <si>
    <t>อ่อนเฉียบ</t>
  </si>
  <si>
    <t>ศุภรดา</t>
  </si>
  <si>
    <t>เจียไพบูลย์</t>
  </si>
  <si>
    <t>ณัฐณิชา</t>
  </si>
  <si>
    <t>โรจน์วิรุฬห์</t>
  </si>
  <si>
    <t>กัณณ์ษร</t>
  </si>
  <si>
    <t>การพินิจ</t>
  </si>
  <si>
    <t>เซนต์ฟรังซีสเซเวียร์</t>
  </si>
  <si>
    <t>เปรมฤทัย</t>
  </si>
  <si>
    <t>มังคละคีรี</t>
  </si>
  <si>
    <t>พรธิดา</t>
  </si>
  <si>
    <t>จริยาเอกภาส</t>
  </si>
  <si>
    <t>สุพรทิพย์</t>
  </si>
  <si>
    <t>แก้วกำโพธิ์</t>
  </si>
  <si>
    <t>สุเมธินี</t>
  </si>
  <si>
    <t>เอียมผา</t>
  </si>
  <si>
    <t>ฐิติรัตน์</t>
  </si>
  <si>
    <t>จารุวัฒน์กุล</t>
  </si>
  <si>
    <t>อรทัย</t>
  </si>
  <si>
    <t>คำพิมพ์</t>
  </si>
  <si>
    <t>วรราชาทินัตมาถุวิทยา</t>
  </si>
  <si>
    <t>พุทธิตา</t>
  </si>
  <si>
    <t>แม้นมาศ</t>
  </si>
  <si>
    <t>พูนดังหวัง</t>
  </si>
  <si>
    <t>พัทธวรรณ</t>
  </si>
  <si>
    <t>ระวังสัตย์</t>
  </si>
  <si>
    <t>สุมิตรา</t>
  </si>
  <si>
    <t>อ่ำค่า</t>
  </si>
  <si>
    <t>กรนภา</t>
  </si>
  <si>
    <t>สถิตวิริยะกุล</t>
  </si>
  <si>
    <t>วัดสุขไพรวัน</t>
  </si>
  <si>
    <t>ระยอง</t>
  </si>
  <si>
    <t>จตุพร</t>
  </si>
  <si>
    <t>เหลืองอร่าม</t>
  </si>
  <si>
    <t>ชนัฐนันท์</t>
  </si>
  <si>
    <t>สุขเจริญผล</t>
  </si>
  <si>
    <t>อัมพวันวิทยาลัย</t>
  </si>
  <si>
    <t>สมุทรสงคราม</t>
  </si>
  <si>
    <t>ธันยนันท์</t>
  </si>
  <si>
    <t>ซิมพิทักษ์</t>
  </si>
  <si>
    <t>ปาณิสรา</t>
  </si>
  <si>
    <t>พันธ์ภูงา</t>
  </si>
  <si>
    <t>ยุรี</t>
  </si>
  <si>
    <t>รัตนางค์</t>
  </si>
  <si>
    <t>อริสา</t>
  </si>
  <si>
    <t>คชาใหญ่</t>
  </si>
  <si>
    <t>เบญจมาภรณ์</t>
  </si>
  <si>
    <t>ช่อดอกไม้</t>
  </si>
  <si>
    <t>กณิศยา</t>
  </si>
  <si>
    <t>เกิดเกษม</t>
  </si>
  <si>
    <t>บ้านคาดวิทยา</t>
  </si>
  <si>
    <t>รวิพร</t>
  </si>
  <si>
    <t>เนียมนำ</t>
  </si>
  <si>
    <t>แวววรรณ</t>
  </si>
  <si>
    <t>บัวบาน</t>
  </si>
  <si>
    <t>ไทรน้อย</t>
  </si>
  <si>
    <t>ขนิษฐดา</t>
  </si>
  <si>
    <t>เทพทัศน์</t>
  </si>
  <si>
    <t>พัชราภา</t>
  </si>
  <si>
    <t>ชัยมงคล</t>
  </si>
  <si>
    <t>อุมาภรณ์</t>
  </si>
  <si>
    <t>พิมพรรณ</t>
  </si>
  <si>
    <t>พิมพ์หล่อ</t>
  </si>
  <si>
    <t>กัลยรัตน์</t>
  </si>
  <si>
    <t>บันเทิง</t>
  </si>
  <si>
    <t>สรัญญา</t>
  </si>
  <si>
    <t>บุญช่วย</t>
  </si>
  <si>
    <t>พละศักดิ์</t>
  </si>
  <si>
    <t>ศรีโชติ</t>
  </si>
  <si>
    <t>นันทประภา</t>
  </si>
  <si>
    <t>ประภาตะนันท์</t>
  </si>
  <si>
    <t>พรภินันท์</t>
  </si>
  <si>
    <t>พรหมภา</t>
  </si>
  <si>
    <t>พิมพ์สภัส</t>
  </si>
  <si>
    <t>เกตุพินิจ</t>
  </si>
  <si>
    <t>นวมินทราชินูทิศ สตรีวิทยา 2</t>
  </si>
  <si>
    <t>โชติมณี</t>
  </si>
  <si>
    <t>ธเนศไพศาล</t>
  </si>
  <si>
    <t>ฐาปนีย์</t>
  </si>
  <si>
    <t>วิโรจน์รัตน์</t>
  </si>
  <si>
    <t>ปาดเกร็ด</t>
  </si>
  <si>
    <t>แข่งขันไม่ครบ</t>
  </si>
  <si>
    <t>ธนิษฐา</t>
  </si>
  <si>
    <t>จิวัจฉรานุกูล</t>
  </si>
  <si>
    <t>ณัฏฐ์นรี</t>
  </si>
  <si>
    <t>วุฒิธนาเดข</t>
  </si>
  <si>
    <t>อัสสัมชัญหลักสูตรภาษาอังกฤษ</t>
  </si>
  <si>
    <t>ฐิติวรดา</t>
  </si>
  <si>
    <t>น้อยเลิศ</t>
  </si>
  <si>
    <t>นักสูญวงษ์</t>
  </si>
  <si>
    <t>กาญจนาภิเษกวิทยาลัย สุพรรณบุรี</t>
  </si>
  <si>
    <t>ธัญญาทิพย์</t>
  </si>
  <si>
    <t>ไชยคำภา</t>
  </si>
  <si>
    <t>พิมพ์พรพร</t>
  </si>
  <si>
    <t>นุชเจริญ</t>
  </si>
  <si>
    <t>ปากเกร็ด</t>
  </si>
  <si>
    <t>กรวีร์</t>
  </si>
  <si>
    <t>ศักดิ์ปรีชายืนยง</t>
  </si>
  <si>
    <t>ชิดชนก</t>
  </si>
  <si>
    <t>พรมแดน</t>
  </si>
  <si>
    <t>นริชา</t>
  </si>
  <si>
    <t>เทิดศักดิ์</t>
  </si>
  <si>
    <t>เพชรรุ่งเจริญ</t>
  </si>
  <si>
    <t>คำแสนวิทยาสรรค์</t>
  </si>
  <si>
    <t>หนองบัวลำภู</t>
  </si>
  <si>
    <t>นิติธร</t>
  </si>
  <si>
    <t>ลายเมฆ</t>
  </si>
  <si>
    <t>พีรนนท์</t>
  </si>
  <si>
    <t>สีพันนา</t>
  </si>
  <si>
    <t>กฤตภาส</t>
  </si>
  <si>
    <t>จุฬาเสรีกุล</t>
  </si>
  <si>
    <t>อนุกูลนารี</t>
  </si>
  <si>
    <t>กาฬสินธุ์</t>
  </si>
  <si>
    <t>เสฏฐนันท์</t>
  </si>
  <si>
    <t>สงวนประสาทพร</t>
  </si>
  <si>
    <t>ธีรนันท์</t>
  </si>
  <si>
    <t>ฉุดกลาง</t>
  </si>
  <si>
    <t>นิติศาสตร์</t>
  </si>
  <si>
    <t>ศรีสันต์</t>
  </si>
  <si>
    <t>เศรษฐพงศ์</t>
  </si>
  <si>
    <t>ศศิพิกุลพงศ์</t>
  </si>
  <si>
    <t>นวมินทราชินูทิศเตรียมอุดมศึกษาน้อมเกล้า</t>
  </si>
  <si>
    <t>Natchanon</t>
  </si>
  <si>
    <t>Chaipongpati</t>
  </si>
  <si>
    <t>ณัฐชนน</t>
  </si>
  <si>
    <t>นิมาศะบุตร</t>
  </si>
  <si>
    <t>ชนมดนัย</t>
  </si>
  <si>
    <t>ทองโศภา</t>
  </si>
  <si>
    <t>ยศกร</t>
  </si>
  <si>
    <t>คนบุญ</t>
  </si>
  <si>
    <t>ศรีสุวรรณ</t>
  </si>
  <si>
    <t>พันธุ์ทรัพย์</t>
  </si>
  <si>
    <t>ดิเรกวัฒนะ</t>
  </si>
  <si>
    <t>ศุภกฤต</t>
  </si>
  <si>
    <t>แซ่เถา</t>
  </si>
  <si>
    <t>ภูมิธศิลป์</t>
  </si>
  <si>
    <t>เคนแสนโคตร</t>
  </si>
  <si>
    <t>ชุมชนวัดเขาไม้แก้ว</t>
  </si>
  <si>
    <t>พูนศักดิ์</t>
  </si>
  <si>
    <t>เจริญศักดิ์</t>
  </si>
  <si>
    <t>คณิศร</t>
  </si>
  <si>
    <t>คุปต์หิรัณย์</t>
  </si>
  <si>
    <t>อะหมัดฟาดีล</t>
  </si>
  <si>
    <t>ข่านเคน</t>
  </si>
  <si>
    <t>ทัศน์พล</t>
  </si>
  <si>
    <t>ติรศุทธ</t>
  </si>
  <si>
    <t>อัสสัมชัญบางรัก</t>
  </si>
  <si>
    <t>บุญญฤทธิ์</t>
  </si>
  <si>
    <t>ปูประ</t>
  </si>
  <si>
    <t>จารุวัตร</t>
  </si>
  <si>
    <t>พิมพ์สุวรรณ</t>
  </si>
  <si>
    <t>ธนวัฒน์</t>
  </si>
  <si>
    <t>กมลรัมย์</t>
  </si>
  <si>
    <t>ธเนศพล</t>
  </si>
  <si>
    <t>สุขสมนาวุฒิ</t>
  </si>
  <si>
    <t>ธนวิชญ์</t>
  </si>
  <si>
    <t>ครทอง</t>
  </si>
  <si>
    <t>สุรเชษฐ์</t>
  </si>
  <si>
    <t>เภาอ่อน</t>
  </si>
  <si>
    <t>อภิรักษ์</t>
  </si>
  <si>
    <t>จันทร์แก้ว</t>
  </si>
  <si>
    <t>นัชนันท์</t>
  </si>
  <si>
    <t>สุขกำเนิด</t>
  </si>
  <si>
    <t>ปภาณ</t>
  </si>
  <si>
    <t>ยิวสิว</t>
  </si>
  <si>
    <t>ภูเบศ</t>
  </si>
  <si>
    <t>มโนภิรมย์</t>
  </si>
  <si>
    <t>สภาราชินี</t>
  </si>
  <si>
    <t>ตรัง</t>
  </si>
  <si>
    <t>ชนะเล</t>
  </si>
  <si>
    <t>บำเพ็ญวัฒนา</t>
  </si>
  <si>
    <t>รัฐภูมิ</t>
  </si>
  <si>
    <t>อินทรีชัย</t>
  </si>
  <si>
    <t>สระบุรีวิทยาคม</t>
  </si>
  <si>
    <t>สระบุรี</t>
  </si>
  <si>
    <t>ธนะสารสุทธิพงษ์</t>
  </si>
  <si>
    <t>กมลทรรศน์</t>
  </si>
  <si>
    <t>รุ่งศักดิ์เจริญชัย</t>
  </si>
  <si>
    <t>ชลราษฎรดำรง</t>
  </si>
  <si>
    <t>วรทย์</t>
  </si>
  <si>
    <t>ธุวการากุล</t>
  </si>
  <si>
    <t>ธนกฤต</t>
  </si>
  <si>
    <t>อมรเวชสันติ</t>
  </si>
  <si>
    <t>ภูมินทร์</t>
  </si>
  <si>
    <t>ภู่เปลี่ยน</t>
  </si>
  <si>
    <t>ณัฐพร</t>
  </si>
  <si>
    <t>มณฑา</t>
  </si>
  <si>
    <t>วิศาลธนโชติ</t>
  </si>
  <si>
    <t>กรรพี</t>
  </si>
  <si>
    <t>สุทธิเจริญพาณิชย์</t>
  </si>
  <si>
    <t>กิตติพัช</t>
  </si>
  <si>
    <t>ชิดสิน</t>
  </si>
  <si>
    <t>สรรัช</t>
  </si>
  <si>
    <t>สังฆโสภณ</t>
  </si>
  <si>
    <t>สวนกุหลาบวิทยาลัย</t>
  </si>
  <si>
    <t>สหรัธ</t>
  </si>
  <si>
    <t>ปานผา</t>
  </si>
  <si>
    <t>ปริวรรต</t>
  </si>
  <si>
    <t>พัฒนะกุล</t>
  </si>
  <si>
    <t>จิรายุ</t>
  </si>
  <si>
    <t>กลั่นความดี</t>
  </si>
  <si>
    <t>ลิมป์เจริญค้า</t>
  </si>
  <si>
    <t>ศักดิ์สิทธิ์</t>
  </si>
  <si>
    <t>ใจช่วง</t>
  </si>
  <si>
    <t>เจริญชัย</t>
  </si>
  <si>
    <t>กลีบเรม</t>
  </si>
  <si>
    <t>ปกรณ์</t>
  </si>
  <si>
    <t>พุ่มประพันธ์</t>
  </si>
  <si>
    <t>ร.ว.</t>
  </si>
  <si>
    <t>อัจฉยวิยพงษ์</t>
  </si>
  <si>
    <t>ชลศิริพงษ์</t>
  </si>
  <si>
    <t>นิมิต</t>
  </si>
  <si>
    <t>อ่อนสี</t>
  </si>
  <si>
    <t>พรานกระต่ายพิทยาคม</t>
  </si>
  <si>
    <t>ชุติวรเจริญชัย</t>
  </si>
  <si>
    <t>รวิโรจน์</t>
  </si>
  <si>
    <t>รัตนราษฎร์บำรุง</t>
  </si>
  <si>
    <t>พงศ์พันธ์</t>
  </si>
  <si>
    <t>สุภศร</t>
  </si>
  <si>
    <t>วีรภัทร</t>
  </si>
  <si>
    <t>เตชะ</t>
  </si>
  <si>
    <t>วาปีปทุม</t>
  </si>
  <si>
    <t>มหาสารคาม</t>
  </si>
  <si>
    <t>ธันยากร</t>
  </si>
  <si>
    <t>พงศาวกุล</t>
  </si>
  <si>
    <t>สุพศัน</t>
  </si>
  <si>
    <t>ศิริทัตธำรง</t>
  </si>
  <si>
    <t>จิรัฐเกียรติ</t>
  </si>
  <si>
    <t>จารุพัจน์</t>
  </si>
  <si>
    <t>จันทร์ผ่อง</t>
  </si>
  <si>
    <t>เจษฎาภรณ์</t>
  </si>
  <si>
    <t>สุขหอม</t>
  </si>
  <si>
    <t>ธงชัยวิทยา</t>
  </si>
  <si>
    <t>ประจวบคีรีขันธ์</t>
  </si>
  <si>
    <t>ชานนท์</t>
  </si>
  <si>
    <t>วัฒนาศุลชล</t>
  </si>
  <si>
    <t>นันทชัย</t>
  </si>
  <si>
    <t>ใจกล้า</t>
  </si>
  <si>
    <t>กนกชัย</t>
  </si>
  <si>
    <t>เล้าพรพิชยานุวัฒ</t>
  </si>
  <si>
    <t>กรณ์พงศ์</t>
  </si>
  <si>
    <t>อริยชัยพงษ์</t>
  </si>
  <si>
    <t>Gibral</t>
  </si>
  <si>
    <t>S.Buenviage</t>
  </si>
  <si>
    <t>ธนพงษ์</t>
  </si>
  <si>
    <t>เจริญสุข</t>
  </si>
  <si>
    <t>นฤชา</t>
  </si>
  <si>
    <t>ตันติวุฒิ</t>
  </si>
  <si>
    <t>ศักดากร</t>
  </si>
  <si>
    <t>บุญณรานุรักษ์</t>
  </si>
  <si>
    <t>กชพงศ์</t>
  </si>
  <si>
    <t>ณัฐฐพงษ์</t>
  </si>
  <si>
    <t>ศักดิ์ธัช</t>
  </si>
  <si>
    <t>ภาชนะทรัพย์</t>
  </si>
  <si>
    <t>นาศพล</t>
  </si>
  <si>
    <t>สัมพันธ์</t>
  </si>
  <si>
    <t>สวรรค์อนันต์วิทยา</t>
  </si>
  <si>
    <t>สรรกร</t>
  </si>
  <si>
    <t>ชลดาเทพ</t>
  </si>
  <si>
    <t>ธีรภัทร</t>
  </si>
  <si>
    <t>สินสุพรรณี</t>
  </si>
  <si>
    <t>ปทุมคงคา</t>
  </si>
  <si>
    <t>ณัฐฏ์ธกรณ์</t>
  </si>
  <si>
    <t>สิงห์จันทร์</t>
  </si>
  <si>
    <t>พัฒนรัฐ</t>
  </si>
  <si>
    <t>ณ นคร</t>
  </si>
  <si>
    <t>บรมราชินีนาถราชวิทยาลัย</t>
  </si>
  <si>
    <t>ภัคพล</t>
  </si>
  <si>
    <t>ใบทองศิริ</t>
  </si>
  <si>
    <t>ศาสตสาวัชญ์</t>
  </si>
  <si>
    <t>อรินชัยพันธ์</t>
  </si>
  <si>
    <t>วิพุธ</t>
  </si>
  <si>
    <t>จันทระโยธา</t>
  </si>
  <si>
    <t>สิรวิชญ์</t>
  </si>
  <si>
    <t>เจริญจรัสกุล</t>
  </si>
  <si>
    <t>วิภู</t>
  </si>
  <si>
    <t>รัชธร</t>
  </si>
  <si>
    <t>นิรัชกิตติธร</t>
  </si>
  <si>
    <t>ณรงค์ศักดิ์</t>
  </si>
  <si>
    <t>เชี่ยวชาญ</t>
  </si>
  <si>
    <t>อิทธิพล</t>
  </si>
  <si>
    <t>ด้วงงาม</t>
  </si>
  <si>
    <t>คงกช</t>
  </si>
  <si>
    <t>ชัยประสิทธิกุล</t>
  </si>
  <si>
    <t>แก่นเผือก</t>
  </si>
  <si>
    <t>ปราจิณราษฎรอำรุง</t>
  </si>
  <si>
    <t>สหรัฐ</t>
  </si>
  <si>
    <t>ชินกลาง</t>
  </si>
  <si>
    <t>บ้านหนองมะค่า</t>
  </si>
  <si>
    <t>วิทวัตร</t>
  </si>
  <si>
    <t>พงศ์เนตรวิไล</t>
  </si>
  <si>
    <t>ปวเรศ</t>
  </si>
  <si>
    <t>สินไพบูลย์ผล</t>
  </si>
  <si>
    <t>กนต์ธร</t>
  </si>
  <si>
    <t>พันธ์หล่อ</t>
  </si>
  <si>
    <t>สหชาติ</t>
  </si>
  <si>
    <t>เสมอวงษ์</t>
  </si>
  <si>
    <t>ณธาย</t>
  </si>
  <si>
    <t>นิภัทร์วรกานต์</t>
  </si>
  <si>
    <t>สุทธิพันธ์</t>
  </si>
  <si>
    <t>เล็กเรืองโรจน์</t>
  </si>
  <si>
    <t>พลชาติ</t>
  </si>
  <si>
    <t>พลายเนาว์</t>
  </si>
  <si>
    <t>ภควัต</t>
  </si>
  <si>
    <t>เจริญผล</t>
  </si>
  <si>
    <t>สุทธิพจน์</t>
  </si>
  <si>
    <t>ไพศาลบุรมณ์</t>
  </si>
  <si>
    <t>พงษ์นรา</t>
  </si>
  <si>
    <t>บรมนิม</t>
  </si>
  <si>
    <t>ฐาปกรณ์</t>
  </si>
  <si>
    <t>โสมรักษ์</t>
  </si>
  <si>
    <t>กิตติภณ</t>
  </si>
  <si>
    <t>เมฆฉาย</t>
  </si>
  <si>
    <t>สริต</t>
  </si>
  <si>
    <t>บางสะพานวิทยา</t>
  </si>
  <si>
    <t>Silaphap</t>
  </si>
  <si>
    <t>Kilnjan</t>
  </si>
  <si>
    <t>ปรีชา</t>
  </si>
  <si>
    <t>มาน้อย</t>
  </si>
  <si>
    <t>สิริชัย</t>
  </si>
  <si>
    <t>สินธิพร</t>
  </si>
  <si>
    <t>พรรณวัฒน์</t>
  </si>
  <si>
    <t>ศรีเยี่ยมกุล</t>
  </si>
  <si>
    <t>วรัท</t>
  </si>
  <si>
    <t>พลนิกาย</t>
  </si>
  <si>
    <t>ชนาธิป</t>
  </si>
  <si>
    <t>แก้วทองสวน</t>
  </si>
  <si>
    <t>กานพัฒน์</t>
  </si>
  <si>
    <t>น้ำบด</t>
  </si>
  <si>
    <t>จิรวัฒน์</t>
  </si>
  <si>
    <t>ถนอมเขต</t>
  </si>
  <si>
    <t>สหภพ</t>
  </si>
  <si>
    <t>เมธาสิทธิ์</t>
  </si>
  <si>
    <t>ต๊ะสุ</t>
  </si>
  <si>
    <t>ศุภกร</t>
  </si>
  <si>
    <t>สู่ศิลวัฒน์</t>
  </si>
  <si>
    <t>สุวรรณเกสร์</t>
  </si>
  <si>
    <t>ชญานิน</t>
  </si>
  <si>
    <t>โอสถาพงษ์กาญจน์</t>
  </si>
  <si>
    <t>ชาญวุฒิ</t>
  </si>
  <si>
    <t>ศรีอามร</t>
  </si>
  <si>
    <t>ทัตธน</t>
  </si>
  <si>
    <t>ชัยสุรินทร์</t>
  </si>
  <si>
    <t>ภัทรดล</t>
  </si>
  <si>
    <t>เอียงอิ่ม</t>
  </si>
  <si>
    <t>ย.ว.</t>
  </si>
  <si>
    <t>วสุพล</t>
  </si>
  <si>
    <t>กลัดสุข</t>
  </si>
  <si>
    <t>เทียนชัย</t>
  </si>
  <si>
    <t>บุญเอื้อ</t>
  </si>
  <si>
    <t>กมลภพ</t>
  </si>
  <si>
    <t>วรรษา</t>
  </si>
  <si>
    <t>ธนาเดช</t>
  </si>
  <si>
    <t>รวงเดช</t>
  </si>
  <si>
    <t>นักรบ</t>
  </si>
  <si>
    <t>สะมะแอ</t>
  </si>
  <si>
    <t>ไรวินทร์</t>
  </si>
  <si>
    <t>สีสอาด</t>
  </si>
  <si>
    <t>ปุญญกัญจน์</t>
  </si>
  <si>
    <t>ชาญเทพ</t>
  </si>
  <si>
    <t>อัสสัมชัญหลักสูตรภาคภาษาอังกฤษ</t>
  </si>
  <si>
    <t>บริรักษ์</t>
  </si>
  <si>
    <t>บุพตา</t>
  </si>
  <si>
    <t>บริภัทร</t>
  </si>
  <si>
    <t>ไสยลักษณ์</t>
  </si>
  <si>
    <t>ปฏิพัทธ์</t>
  </si>
  <si>
    <t>รัตนาวิน</t>
  </si>
  <si>
    <t>ปฏิภาณ</t>
  </si>
  <si>
    <t>มนต์ชัย</t>
  </si>
  <si>
    <t>ล้อมวงค์</t>
  </si>
  <si>
    <t>เอกรัฐ</t>
  </si>
  <si>
    <t>บจรฤทธิ์</t>
  </si>
  <si>
    <t>เปรมเจริญ</t>
  </si>
  <si>
    <t>ภัทรดนัย</t>
  </si>
  <si>
    <t>ภูรินท์</t>
  </si>
  <si>
    <t>คารมย์กลาง</t>
  </si>
  <si>
    <t>วศินภพ</t>
  </si>
  <si>
    <t>เคนวัง</t>
  </si>
  <si>
    <t>ประภัทร</t>
  </si>
  <si>
    <t>กิตติศักดิ์</t>
  </si>
  <si>
    <t>คงมีสุข</t>
  </si>
  <si>
    <t>ยุทธพงษ์</t>
  </si>
  <si>
    <t>วรรณชนะ</t>
  </si>
  <si>
    <t>มูลเมือง</t>
  </si>
  <si>
    <t>สุธาครีย์</t>
  </si>
  <si>
    <t>จันทร์ขำ</t>
  </si>
  <si>
    <t>โยธิน</t>
  </si>
  <si>
    <t>พุกพิบูลย์</t>
  </si>
  <si>
    <t>พสธร</t>
  </si>
  <si>
    <t>บุญล้อม</t>
  </si>
  <si>
    <t>ณัฐพงศ์</t>
  </si>
  <si>
    <t>ดีนอก</t>
  </si>
  <si>
    <t>วีระสิทธิ์</t>
  </si>
  <si>
    <t>แก้วบัณฑิต</t>
  </si>
  <si>
    <t>ศุภรัช</t>
  </si>
  <si>
    <t>ธนากรหมื่นแสวง</t>
  </si>
  <si>
    <t>มัธยมประชานิเวศน์</t>
  </si>
  <si>
    <t>เอกภพ</t>
  </si>
  <si>
    <t>แสนบุตรดา</t>
  </si>
  <si>
    <t>ปฏิภัฒณ์</t>
  </si>
  <si>
    <t>ทิมทอง</t>
  </si>
  <si>
    <t>อรรถพล</t>
  </si>
  <si>
    <t>อันเอ่ย</t>
  </si>
  <si>
    <t>สหชัย</t>
  </si>
  <si>
    <t>แผลฤทธิ์</t>
  </si>
  <si>
    <t>ศุภวิชญ์</t>
  </si>
  <si>
    <t>ภู่แสนใบ</t>
  </si>
  <si>
    <t>ภากร</t>
  </si>
  <si>
    <t>สิรินพมณ์</t>
  </si>
  <si>
    <t>นมร.ต.อ.พ.</t>
  </si>
  <si>
    <t>ฉัตรตฤณ</t>
  </si>
  <si>
    <t>คำวงศ์ศรี</t>
  </si>
  <si>
    <t>นนทพัทธ์</t>
  </si>
  <si>
    <t>สาริยาชีวะ</t>
  </si>
  <si>
    <t>บางประกอกวิทยาคม</t>
  </si>
  <si>
    <t>ธนพร</t>
  </si>
  <si>
    <t>มีขวัญ</t>
  </si>
  <si>
    <t>คณานนต์</t>
  </si>
  <si>
    <t>รามณี</t>
  </si>
  <si>
    <t>สัญกฤษ</t>
  </si>
  <si>
    <t>งามเกิดศิริ</t>
  </si>
  <si>
    <t xml:space="preserve">Siwat </t>
  </si>
  <si>
    <t>Phrommok</t>
  </si>
  <si>
    <t>ณัฐพนธ์</t>
  </si>
  <si>
    <t>กล่อมเอียง</t>
  </si>
  <si>
    <t>ฉัตรชัย</t>
  </si>
  <si>
    <t>ณราค์ศักดิ์</t>
  </si>
  <si>
    <t>ปราจีนกัลยาณี</t>
  </si>
  <si>
    <t>ทอง</t>
  </si>
  <si>
    <t>ไกร</t>
  </si>
  <si>
    <t>ธัญญเจริญ</t>
  </si>
  <si>
    <t>อ่างทองปัทมโรจน์วิทยาลัย</t>
  </si>
  <si>
    <t>วริทธ์</t>
  </si>
  <si>
    <t>หงส์พิทักษ์พงศ์</t>
  </si>
  <si>
    <t>เตชินถ์</t>
  </si>
  <si>
    <t>ขจรเกียรติ</t>
  </si>
  <si>
    <t>น้ำแก้ว</t>
  </si>
  <si>
    <t>วงศ์พัทธ์</t>
  </si>
  <si>
    <t>ทองเลิศ</t>
  </si>
  <si>
    <t>นำเจริญลาภ</t>
  </si>
  <si>
    <t>มงคล</t>
  </si>
  <si>
    <t>แก้วทิมา</t>
  </si>
  <si>
    <t>ปิยพงษ์</t>
  </si>
  <si>
    <t>เทียมจันทร์</t>
  </si>
  <si>
    <t>อินธงไชย</t>
  </si>
  <si>
    <t>ศุภโชค</t>
  </si>
  <si>
    <t>กวิณกุมพา</t>
  </si>
  <si>
    <t>เซิง</t>
  </si>
  <si>
    <t>ปุณวิชญ์</t>
  </si>
  <si>
    <t>ภักดีพาล</t>
  </si>
  <si>
    <t>วรรธนนท์</t>
  </si>
  <si>
    <t>วิทยุ</t>
  </si>
  <si>
    <t>พีรพัฒส์</t>
  </si>
  <si>
    <t>เกียรติภักดี</t>
  </si>
  <si>
    <t>สนรักษา</t>
  </si>
  <si>
    <t>กฤษฎา</t>
  </si>
  <si>
    <t>ฉิมประเสริฐ</t>
  </si>
  <si>
    <t>เซนต์หลุยส์</t>
  </si>
  <si>
    <t>เฉลิมวุฒิ</t>
  </si>
  <si>
    <t>จุฑานิตย์</t>
  </si>
  <si>
    <t>พัสกร</t>
  </si>
  <si>
    <t>ปัทมาคม</t>
  </si>
  <si>
    <t>ชนสรณ์</t>
  </si>
  <si>
    <t>อารมณ์รัตน</t>
  </si>
  <si>
    <t>ปฐรีกาญจน์</t>
  </si>
  <si>
    <t>วงศาสน</t>
  </si>
  <si>
    <t>คำพงษ์</t>
  </si>
  <si>
    <t>นพพร</t>
  </si>
  <si>
    <t>ชมภูโครต</t>
  </si>
  <si>
    <t>รังภักษณ์</t>
  </si>
  <si>
    <t>บรรจงใจรักษ์</t>
  </si>
  <si>
    <t>อดิศักดิ์</t>
  </si>
  <si>
    <t>จีกลาง</t>
  </si>
  <si>
    <t>ป้อมนาคราชสวาทยานนท์</t>
  </si>
  <si>
    <t>วิรุตน์</t>
  </si>
  <si>
    <t>สุภัสพงศ์สิน</t>
  </si>
  <si>
    <t>ศักดิ์พร</t>
  </si>
  <si>
    <t>ศรีศลักษณ์</t>
  </si>
  <si>
    <t>ธนภร</t>
  </si>
  <si>
    <t>รอดแสง</t>
  </si>
  <si>
    <t>เกตุแก้ว</t>
  </si>
  <si>
    <t>วิชิสรรค์</t>
  </si>
  <si>
    <t>จ้อยสบงศรี</t>
  </si>
  <si>
    <t>ฐานวัฒน์</t>
  </si>
  <si>
    <t>บรรดาศักดิ์</t>
  </si>
  <si>
    <t>วัดราชาธิวาส</t>
  </si>
  <si>
    <t>วัฒนาวุทธิวงศ์</t>
  </si>
  <si>
    <t>ชนิตย์</t>
  </si>
  <si>
    <t>เสริมส่งสกุลชัย</t>
  </si>
  <si>
    <t>อ.ส.ร.</t>
  </si>
  <si>
    <t>พชร</t>
  </si>
  <si>
    <t>งามแม้น</t>
  </si>
  <si>
    <t>จักรภัทร</t>
  </si>
  <si>
    <t>โมรา</t>
  </si>
  <si>
    <t>ภูสิทธิ์</t>
  </si>
  <si>
    <t>อัศวะธระเกียรติ</t>
  </si>
  <si>
    <t>วรศักดิ์</t>
  </si>
  <si>
    <t>เตือนอุดมศีล</t>
  </si>
  <si>
    <t>ปุญญพัฒน์</t>
  </si>
  <si>
    <t>มนาคียอนันต์</t>
  </si>
  <si>
    <t>ชวิศ</t>
  </si>
  <si>
    <t>ลับโนรี</t>
  </si>
  <si>
    <t>สิรภพ</t>
  </si>
  <si>
    <t>ธนากร</t>
  </si>
  <si>
    <t>สุภารัตนากุล</t>
  </si>
  <si>
    <t>ธรรมศาสตร์คลองหลวงวิทยาคม</t>
  </si>
  <si>
    <t>กิจชภณ</t>
  </si>
  <si>
    <t>อรรถยุกติ</t>
  </si>
  <si>
    <t>ธนทัต</t>
  </si>
  <si>
    <t>พงษ์ชาญชัย</t>
  </si>
  <si>
    <t>พงษ์ธนิน</t>
  </si>
  <si>
    <t>สิริฐาถงพงศ์</t>
  </si>
  <si>
    <t>ภวัต</t>
  </si>
  <si>
    <t>โตชื่อสกุล</t>
  </si>
  <si>
    <t>กิตติพล</t>
  </si>
  <si>
    <t>สุจิตโต</t>
  </si>
  <si>
    <t>ศิวกัณธ์</t>
  </si>
  <si>
    <t>โลหิตหาญ</t>
  </si>
  <si>
    <t>ปานพิภพ</t>
  </si>
  <si>
    <t>ปานทสูตร</t>
  </si>
  <si>
    <t>หนองหญ้าไซวิทยา</t>
  </si>
  <si>
    <t>พัชชากร</t>
  </si>
  <si>
    <t>เอี่ยมอร่ามวงศ์</t>
  </si>
  <si>
    <t>ภูชิชย์</t>
  </si>
  <si>
    <t>ดุลย์อรณ</t>
  </si>
  <si>
    <t>พงษ์พิสิษฐ์</t>
  </si>
  <si>
    <t>กิตติลาภ</t>
  </si>
  <si>
    <t>pitinun</t>
  </si>
  <si>
    <t>Suttiyaruk</t>
  </si>
  <si>
    <t>teerasan</t>
  </si>
  <si>
    <t>Nuantong</t>
  </si>
  <si>
    <t xml:space="preserve">นวมินทราชินูทิศ สตรีวิทยา 2 </t>
  </si>
  <si>
    <t>จิรภัทร</t>
  </si>
  <si>
    <t>ดีงาม</t>
  </si>
  <si>
    <t>ปาฏิหาริยื</t>
  </si>
  <si>
    <t>แป้งปภัสสร</t>
  </si>
  <si>
    <t>ยี่เฉิ่น</t>
  </si>
  <si>
    <t>หลิว</t>
  </si>
  <si>
    <t>ปัณณวิชญ์</t>
  </si>
  <si>
    <t>บุญชุแก้ว</t>
  </si>
  <si>
    <t>ชาญชล</t>
  </si>
  <si>
    <t>เมธิส</t>
  </si>
  <si>
    <t>ธัญญเจริญอนุกูล</t>
  </si>
  <si>
    <t>ธนายุต</t>
  </si>
  <si>
    <t>ภิรมย์เบี้ยว</t>
  </si>
  <si>
    <t>ศรชัย</t>
  </si>
  <si>
    <t>สมเด็จพระปิยะมหาราชรมณียเขต</t>
  </si>
  <si>
    <t>วรัญญา</t>
  </si>
  <si>
    <t>จันทุมา</t>
  </si>
  <si>
    <t>ณัฐภรณ์</t>
  </si>
  <si>
    <t>เมตตา</t>
  </si>
  <si>
    <t>ชลชิฌา</t>
  </si>
  <si>
    <t>สังข์สินธุ์</t>
  </si>
  <si>
    <t>อาทิตติญา</t>
  </si>
  <si>
    <t>สว่างจิต</t>
  </si>
  <si>
    <t>นฏาพร</t>
  </si>
  <si>
    <t>เคนเหลา</t>
  </si>
  <si>
    <t>วชิรกานต์</t>
  </si>
  <si>
    <t>ทิสารัมย์</t>
  </si>
  <si>
    <t>ชลกันยานุกูล</t>
  </si>
  <si>
    <t>วสวัตติ์</t>
  </si>
  <si>
    <t>นรนาถตระกูล</t>
  </si>
  <si>
    <t>ณรงค์เดช</t>
  </si>
  <si>
    <t>ดาตา</t>
  </si>
  <si>
    <t>ชลดา</t>
  </si>
  <si>
    <t>เวลาหา</t>
  </si>
  <si>
    <t>ศุภาพร</t>
  </si>
  <si>
    <t>โซ่เงิน</t>
  </si>
  <si>
    <t>บ้านคำสะอาด</t>
  </si>
  <si>
    <t>สกลนคร</t>
  </si>
  <si>
    <t>สุชาดา</t>
  </si>
  <si>
    <t>แก้วนอก</t>
  </si>
  <si>
    <t>หงษ์อินทร์</t>
  </si>
  <si>
    <t>ธนดล</t>
  </si>
  <si>
    <t>เอกลักษณ์โสภณ</t>
  </si>
  <si>
    <t>อริยธัช</t>
  </si>
  <si>
    <t>กรวิชญ์สิริชัย</t>
  </si>
  <si>
    <t>ธนโชติ</t>
  </si>
  <si>
    <t>เซียงฉิน</t>
  </si>
  <si>
    <t>สุทธิชาติ</t>
  </si>
  <si>
    <t>สอดคล้าย</t>
  </si>
  <si>
    <t>วันดี</t>
  </si>
  <si>
    <t>เสียงสู่สวรรค์</t>
  </si>
  <si>
    <t>พรสวรรค์</t>
  </si>
  <si>
    <t>รติกิจสถาพร</t>
  </si>
  <si>
    <t>บ้านแม่สลิดหลวงวิทยา</t>
  </si>
  <si>
    <t>ตาก</t>
  </si>
  <si>
    <t>ไท</t>
  </si>
  <si>
    <t>มะวงศ์สา</t>
  </si>
  <si>
    <t>รัศพัชร์</t>
  </si>
  <si>
    <t>ลีลาวัฒนเกียรติ</t>
  </si>
  <si>
    <t>เพิ่มชาติ</t>
  </si>
  <si>
    <t>ชาติชาย</t>
  </si>
  <si>
    <t>วงเปา</t>
  </si>
  <si>
    <t>ทีปังกรวิทยาพัฒน์</t>
  </si>
  <si>
    <t>วัชราภรณ์</t>
  </si>
  <si>
    <t>สัจจมงคล</t>
  </si>
  <si>
    <t>วีรสุดา</t>
  </si>
  <si>
    <t>โมทะนา</t>
  </si>
  <si>
    <t>ร้องกวางอนุสรณ์</t>
  </si>
  <si>
    <t>แพร่</t>
  </si>
  <si>
    <t>พรพัน</t>
  </si>
  <si>
    <t>กุดวิเทศ</t>
  </si>
  <si>
    <t>ชยากร</t>
  </si>
  <si>
    <t>วงศ์บุญสิน</t>
  </si>
  <si>
    <t>คณธัช</t>
  </si>
  <si>
    <t>เอี่ยมฤทธิไกร</t>
  </si>
  <si>
    <t>ธนภรณ์</t>
  </si>
  <si>
    <t>แม่นปืน</t>
  </si>
  <si>
    <t>กัณฐิกา</t>
  </si>
  <si>
    <t>ก่อแก้ว</t>
  </si>
  <si>
    <t>วรภัทร</t>
  </si>
  <si>
    <t>วรรณหงษ์</t>
  </si>
  <si>
    <t>สังข์งาม</t>
  </si>
  <si>
    <t>ศิริกัณญา</t>
  </si>
  <si>
    <t>นิมิตรมงคล</t>
  </si>
  <si>
    <t>ณัฏฐริกา</t>
  </si>
  <si>
    <t>สินมะเริง</t>
  </si>
  <si>
    <t>พิมพิกา</t>
  </si>
  <si>
    <t>ยินดี</t>
  </si>
  <si>
    <t>นารีรัตน์</t>
  </si>
  <si>
    <t>สันต์วรนาถ</t>
  </si>
  <si>
    <t>ปภาวี</t>
  </si>
  <si>
    <t>มีเชาว์</t>
  </si>
  <si>
    <t>เสาวนีย์</t>
  </si>
  <si>
    <t>ปานนิล</t>
  </si>
  <si>
    <t>พัฒน์พิมล</t>
  </si>
  <si>
    <t>เปลี่ยนธนูวงศ์</t>
  </si>
  <si>
    <t>บ้านอ้อมโรงหีบ</t>
  </si>
  <si>
    <t>มลจิ่ง</t>
  </si>
  <si>
    <t>ลุงจิ</t>
  </si>
  <si>
    <t>กนกพิชญ์</t>
  </si>
  <si>
    <t>ต่ายวงค์</t>
  </si>
  <si>
    <t>ณัฐกิตติ์</t>
  </si>
  <si>
    <t>ทองอู๋</t>
  </si>
  <si>
    <t>ภูดิศ</t>
  </si>
  <si>
    <t>ธนาวรวริศ</t>
  </si>
  <si>
    <t>รติรัตน์</t>
  </si>
  <si>
    <t>กิจทรัพย์เกษม</t>
  </si>
  <si>
    <t>ธนธรณ์</t>
  </si>
  <si>
    <t>ชูศรีโฉม</t>
  </si>
  <si>
    <t>กองจันดี</t>
  </si>
  <si>
    <t>ขอนแก่นวิทยายน</t>
  </si>
  <si>
    <t>ขอนแก่น</t>
  </si>
  <si>
    <t>สกาวใจ</t>
  </si>
  <si>
    <t>พิมพ์บูลย์</t>
  </si>
  <si>
    <t>ฐานิดา</t>
  </si>
  <si>
    <t>โคสาสุ</t>
  </si>
  <si>
    <t>หนองแวงบึงงาม</t>
  </si>
  <si>
    <t>ร้อยเอ็ด</t>
  </si>
  <si>
    <t>สิริกัลยา</t>
  </si>
  <si>
    <t>แข็งวัน</t>
  </si>
  <si>
    <t>ศิราภา</t>
  </si>
  <si>
    <t>วัดสลักเพชร</t>
  </si>
  <si>
    <t>ตราด</t>
  </si>
  <si>
    <t>ทิพพาพร</t>
  </si>
  <si>
    <t>ศิริบุญมี</t>
  </si>
  <si>
    <t>คูสรี</t>
  </si>
  <si>
    <t>บ้านบึง"อุตสาหกรรมนุเคราะห์"</t>
  </si>
  <si>
    <t>จินดามณี</t>
  </si>
  <si>
    <t>ปวีนา</t>
  </si>
  <si>
    <t>ป้องสด</t>
  </si>
  <si>
    <t>จักรพันธ์</t>
  </si>
  <si>
    <t>แต้มมณี</t>
  </si>
  <si>
    <t>บุญมงคล</t>
  </si>
  <si>
    <t>จิรพัชร์</t>
  </si>
  <si>
    <t>ศรีโสภาจิต</t>
  </si>
  <si>
    <t>เกตวดี</t>
  </si>
  <si>
    <t>ดาอี</t>
  </si>
  <si>
    <t>วรรณภัทร</t>
  </si>
  <si>
    <t>ปิ่นแก้ว</t>
  </si>
  <si>
    <t>หาดใหญ่วิทยาลัย2</t>
  </si>
  <si>
    <t>หาดใหญ่</t>
  </si>
  <si>
    <t>สุริยะ</t>
  </si>
  <si>
    <t>โชควิริยะ</t>
  </si>
  <si>
    <t>พีรพล</t>
  </si>
  <si>
    <t>เจริญยิ่ง</t>
  </si>
  <si>
    <t>พินรภัก</t>
  </si>
  <si>
    <t>เอมอยู่</t>
  </si>
  <si>
    <t>สิริมา</t>
  </si>
  <si>
    <t>ศรีอาจ</t>
  </si>
  <si>
    <t>จิรปาณ</t>
  </si>
  <si>
    <t>ขาวสุริจันทร์</t>
  </si>
  <si>
    <t>สิงห์ธวัช</t>
  </si>
  <si>
    <t>ภัณฑิรา</t>
  </si>
  <si>
    <t>ยศคำลือ</t>
  </si>
  <si>
    <t>สมใจ</t>
  </si>
  <si>
    <t>สมมี</t>
  </si>
  <si>
    <t>หนองหัวคูปวงประชานุเคราะห์</t>
  </si>
  <si>
    <t>อุดรธานี</t>
  </si>
  <si>
    <t>พิชชานนท์</t>
  </si>
  <si>
    <t>บรรเทา</t>
  </si>
  <si>
    <t>ศุภลักษณ์</t>
  </si>
  <si>
    <t>ทนกระโทก</t>
  </si>
  <si>
    <t>บ้างบึงอุตสาหกรรมนุเคราะห์</t>
  </si>
  <si>
    <t>กนกพร</t>
  </si>
  <si>
    <t>นะราวงษ์</t>
  </si>
  <si>
    <t>มีเจริญ</t>
  </si>
  <si>
    <t>จิตรวดี</t>
  </si>
  <si>
    <t>ขันโท</t>
  </si>
  <si>
    <t>ตรีวัฒนานนท์</t>
  </si>
  <si>
    <t>ฉัตรสิน</t>
  </si>
  <si>
    <t>เกิจมงยูร</t>
  </si>
  <si>
    <t>ณัฐศรุต</t>
  </si>
  <si>
    <t>บุตรแขก</t>
  </si>
  <si>
    <t>ชนิภรณ์</t>
  </si>
  <si>
    <t>สิริพุฒิพรกุล</t>
  </si>
  <si>
    <t xml:space="preserve">ชัญญา </t>
  </si>
  <si>
    <t>ปิล้นธนรัตน์</t>
  </si>
  <si>
    <t>จุฑารัตน์</t>
  </si>
  <si>
    <t>ชุ่มบุญชู</t>
  </si>
  <si>
    <t>ปณิดา</t>
  </si>
  <si>
    <t>วาลมูลสตรี</t>
  </si>
  <si>
    <t>กันต์ธร</t>
  </si>
  <si>
    <t>สุจิรัตนวิมล</t>
  </si>
  <si>
    <t>ภานุกร</t>
  </si>
  <si>
    <t>วิทยไพศาล</t>
  </si>
  <si>
    <t>พีรภัทร์</t>
  </si>
  <si>
    <t>ประนางรอง</t>
  </si>
  <si>
    <t>วรชิต</t>
  </si>
  <si>
    <t>วิเศษอนุพงศ์</t>
  </si>
  <si>
    <t>ณัฏฐวรรณ</t>
  </si>
  <si>
    <t>สังวรวรรณา</t>
  </si>
  <si>
    <t>พนาภาส</t>
  </si>
  <si>
    <t>อัชสัมชัญธนบุรี</t>
  </si>
  <si>
    <t>รัตติกาล</t>
  </si>
  <si>
    <t>นามจันทร์</t>
  </si>
  <si>
    <t>ชายพา</t>
  </si>
  <si>
    <t>อนุราชประสิทธิ์</t>
  </si>
  <si>
    <t>กัลยาณี</t>
  </si>
  <si>
    <t>สิริภูมิสกุล</t>
  </si>
  <si>
    <t>กฤติการุจน์</t>
  </si>
  <si>
    <t>พรหมพร</t>
  </si>
  <si>
    <t>โคตรธรรม</t>
  </si>
  <si>
    <t>สุขสุวรรณ</t>
  </si>
  <si>
    <t>นวมินทราชินุทิศสตรีวิทยา2</t>
  </si>
  <si>
    <t>นิศากร</t>
  </si>
  <si>
    <t>กิตติมา</t>
  </si>
  <si>
    <t>ย่องใย</t>
  </si>
  <si>
    <t>นะธิศรี</t>
  </si>
  <si>
    <t>ดรุณี</t>
  </si>
  <si>
    <t>ดาวมานิตย์</t>
  </si>
  <si>
    <t>อรปรียา</t>
  </si>
  <si>
    <t>คำพรม</t>
  </si>
  <si>
    <t>จารุณี</t>
  </si>
  <si>
    <t>นิ่มคง</t>
  </si>
  <si>
    <t>วังเมืองชนประสิทธิ์วิทยาค</t>
  </si>
  <si>
    <t>รอดกลาง</t>
  </si>
  <si>
    <t>อรญา</t>
  </si>
  <si>
    <t>คำพรรณ</t>
  </si>
  <si>
    <t>จิราพัชร</t>
  </si>
  <si>
    <t>ปะวัฒน์</t>
  </si>
  <si>
    <t>เมธาพร</t>
  </si>
  <si>
    <t>ดำเกาะ</t>
  </si>
  <si>
    <t>มารีย์วิทยา กบินทร์บุรี</t>
  </si>
  <si>
    <t>อินทพร</t>
  </si>
  <si>
    <t>ปลื้มใจ</t>
  </si>
  <si>
    <t>โมธินี</t>
  </si>
  <si>
    <t>ยืนยง</t>
  </si>
  <si>
    <t>กันยารัตน์</t>
  </si>
  <si>
    <t>กลิ่นหอม</t>
  </si>
  <si>
    <t>สุภาภรณ์</t>
  </si>
  <si>
    <t>จันทนา</t>
  </si>
  <si>
    <t>เกวลิน</t>
  </si>
  <si>
    <t>คำดี</t>
  </si>
  <si>
    <t>ณิชกานต์</t>
  </si>
  <si>
    <t>บวรสิริกุล</t>
  </si>
  <si>
    <t>สีทองธนะวัฒน์</t>
  </si>
  <si>
    <t>ประชาดี</t>
  </si>
  <si>
    <t>ปทุมธานี นันทมุนีบำรุง</t>
  </si>
  <si>
    <t>ปิยนุช</t>
  </si>
  <si>
    <t>เตือนพลกรัง</t>
  </si>
  <si>
    <t>นพรุจ</t>
  </si>
  <si>
    <t>เด่นสุรศักดิ์</t>
  </si>
  <si>
    <t>สุทธิภัทร</t>
  </si>
  <si>
    <t>เซี่ยงฉิน</t>
  </si>
  <si>
    <t>สุทธินัย</t>
  </si>
  <si>
    <t>อัสสัมชัญหลักสุตรภาษอังกฤษ</t>
  </si>
  <si>
    <t>สุภาวรรณ</t>
  </si>
  <si>
    <t>สระศรีสม</t>
  </si>
  <si>
    <t>มานิตา</t>
  </si>
  <si>
    <t>หมู่ม่วง</t>
  </si>
  <si>
    <t>พรสินี</t>
  </si>
  <si>
    <t>ลายแก้ว</t>
  </si>
  <si>
    <t>บุญญา</t>
  </si>
  <si>
    <t>สว่างอารมณ์</t>
  </si>
  <si>
    <t>ชนิตา</t>
  </si>
  <si>
    <t>แม้นด้วง</t>
  </si>
  <si>
    <t>ณัฐกาญจน์</t>
  </si>
  <si>
    <t>ปรีงาม</t>
  </si>
  <si>
    <t>วัดลาดปลาดุก</t>
  </si>
  <si>
    <t>นิถพิมพ์</t>
  </si>
  <si>
    <t>วิภาวรรณ</t>
  </si>
  <si>
    <t>จิณณวัตร</t>
  </si>
  <si>
    <t>บุญเรืองยศศิริ</t>
  </si>
  <si>
    <t>ปวริศา</t>
  </si>
  <si>
    <t>ชีวะถาวร</t>
  </si>
  <si>
    <t>ชวัลวิทย์</t>
  </si>
  <si>
    <t>ธรรมชุตาภรณ์</t>
  </si>
  <si>
    <t>ภู่</t>
  </si>
  <si>
    <t>อุบลโกมุท</t>
  </si>
  <si>
    <t>งามประจบ</t>
  </si>
  <si>
    <t>รินรดา</t>
  </si>
  <si>
    <t>เอี่ยมจันพอง</t>
  </si>
  <si>
    <t>พิษณุ</t>
  </si>
  <si>
    <t>ทรัพย์มี</t>
  </si>
  <si>
    <t>พีรเพชร</t>
  </si>
  <si>
    <t>รวินญา</t>
  </si>
  <si>
    <t>เลิศรส</t>
  </si>
  <si>
    <t>รัตนะ</t>
  </si>
  <si>
    <t>ธีรยุทร</t>
  </si>
  <si>
    <t>ผู้ผึ้ง</t>
  </si>
  <si>
    <t>พาณิชย์</t>
  </si>
  <si>
    <t>อวยชัย</t>
  </si>
  <si>
    <t>วัชระพงศ์</t>
  </si>
  <si>
    <t>จันทะครุป</t>
  </si>
  <si>
    <t>วาลาสิณี</t>
  </si>
  <si>
    <t>แสงไทย</t>
  </si>
  <si>
    <t>นพธีรา</t>
  </si>
  <si>
    <t>สิงหทัต</t>
  </si>
  <si>
    <t>ทัตเทพ</t>
  </si>
  <si>
    <t>วงษ์สกุล</t>
  </si>
  <si>
    <t>ฬสาจาพิณ</t>
  </si>
  <si>
    <t>?</t>
  </si>
  <si>
    <t>ธัญญรัตน์</t>
  </si>
  <si>
    <t>นัชนชา</t>
  </si>
  <si>
    <t>ตติยง</t>
  </si>
  <si>
    <t>สุทามาศ</t>
  </si>
  <si>
    <t>ปิยวรรณ์</t>
  </si>
  <si>
    <t>สำราญพิศ</t>
  </si>
  <si>
    <t>เพ็งปอภาร</t>
  </si>
  <si>
    <t>วิลาสินี</t>
  </si>
  <si>
    <t>หงษ์จันทึก</t>
  </si>
  <si>
    <t>กันยรัตน์</t>
  </si>
  <si>
    <t>โชติชื่น</t>
  </si>
  <si>
    <t>บ้านหนองบัว</t>
  </si>
  <si>
    <t>เปี่ยมรัก</t>
  </si>
  <si>
    <t>พสิษฐ์</t>
  </si>
  <si>
    <t>ธนิตกุล</t>
  </si>
  <si>
    <t>สาธิตมหาวิทยาลัยศรีนครินทรวิโรฒประสานมิตร</t>
  </si>
  <si>
    <t>T-N Crossword</t>
  </si>
  <si>
    <t>ติณห์</t>
  </si>
  <si>
    <t>บุญมี</t>
  </si>
  <si>
    <t>วิชญ์</t>
  </si>
  <si>
    <t>วรพล</t>
  </si>
  <si>
    <t>ลิขิตเจริญพันธ์</t>
  </si>
  <si>
    <t>ธันยธร</t>
  </si>
  <si>
    <t>บรรจงจิตร</t>
  </si>
  <si>
    <t>ชวนากร</t>
  </si>
  <si>
    <t>อริย์ธัช</t>
  </si>
  <si>
    <t>ดาวงาม</t>
  </si>
  <si>
    <t>บุญญสิตา</t>
  </si>
  <si>
    <t>บุญญสิทธิกุล</t>
  </si>
  <si>
    <t>พิมพ์วลัญช์</t>
  </si>
  <si>
    <t>เรืองทัพ</t>
  </si>
  <si>
    <t>วัฒนาชัยนาท</t>
  </si>
  <si>
    <t>ชัยนาท</t>
  </si>
  <si>
    <t>ทองนิมิตสวัสดิ์</t>
  </si>
  <si>
    <t>พัชรพล</t>
  </si>
  <si>
    <t>อนุศักดิ์พิทยา</t>
  </si>
  <si>
    <t>ธิติกร</t>
  </si>
  <si>
    <t>ปรเมศ</t>
  </si>
  <si>
    <t>ปานมีทรัพย์</t>
  </si>
  <si>
    <t>ณรงค์พล</t>
  </si>
  <si>
    <t>พิมพ์บาล</t>
  </si>
  <si>
    <t>สาธิตจุฬาลงกรณ์มหาวิทยาลัย</t>
  </si>
  <si>
    <t>ดิษย์กรณ์</t>
  </si>
  <si>
    <t>ณัฐพัชร</t>
  </si>
  <si>
    <t>ผ่องญาติ</t>
  </si>
  <si>
    <t>กานตกุล</t>
  </si>
  <si>
    <t>นภัสสร</t>
  </si>
  <si>
    <t>เริ่มหิรัญวงศ์</t>
  </si>
  <si>
    <t>ไพรินทราภา</t>
  </si>
  <si>
    <t>ชริษา</t>
  </si>
  <si>
    <t>มัธยวิกรณ์</t>
  </si>
  <si>
    <t>วนิดา</t>
  </si>
  <si>
    <t>หงษ์ชัย</t>
  </si>
  <si>
    <t>พันธวัช</t>
  </si>
  <si>
    <t>ศักดาประยูร</t>
  </si>
  <si>
    <t>บุญยศักดิ์</t>
  </si>
  <si>
    <t>ดุลยศักดิ์ชัย</t>
  </si>
  <si>
    <t>กฤติน</t>
  </si>
  <si>
    <t>อินทร์แก้ว</t>
  </si>
  <si>
    <t>วรรธนะ</t>
  </si>
  <si>
    <t>ไพรชาญจิตร์</t>
  </si>
  <si>
    <t>ณกร</t>
  </si>
  <si>
    <t>มงคลบายศรี</t>
  </si>
  <si>
    <t>พูนคล้าย</t>
  </si>
  <si>
    <t>เซนต์โยเชฟเมืองเอก</t>
  </si>
  <si>
    <t>จินหิรัญ</t>
  </si>
  <si>
    <t>กรวิชญ์</t>
  </si>
  <si>
    <t>ศิกเรก</t>
  </si>
  <si>
    <t>ขันงาม</t>
  </si>
  <si>
    <t>ภารร</t>
  </si>
  <si>
    <t>ถมยานนท์</t>
  </si>
  <si>
    <t>กิรัชภาส</t>
  </si>
  <si>
    <t>ถาวร</t>
  </si>
  <si>
    <t>อัสสัมชัญศรีราชา</t>
  </si>
  <si>
    <t>พิพิธพล</t>
  </si>
  <si>
    <t>สุทธิสา</t>
  </si>
  <si>
    <t>ธัญพิชชา</t>
  </si>
  <si>
    <t>ฤทธิกุลสิทธิชัย</t>
  </si>
  <si>
    <t>ธีร์ธวัช</t>
  </si>
  <si>
    <t>บุษราคัม</t>
  </si>
  <si>
    <t>ผดุงรส</t>
  </si>
  <si>
    <t>ณรวิชญ์</t>
  </si>
  <si>
    <t>สรัล</t>
  </si>
  <si>
    <t>จิงธนวงศ์</t>
  </si>
  <si>
    <t>คณาสิน</t>
  </si>
  <si>
    <t>เจริญวานิช</t>
  </si>
  <si>
    <t>เจริญสันติสุข</t>
  </si>
  <si>
    <t>มลฤดี</t>
  </si>
  <si>
    <t>หอยสังข์</t>
  </si>
  <si>
    <t>กิตติญาณินท์</t>
  </si>
  <si>
    <t>ไปรยา</t>
  </si>
  <si>
    <t>กวินวรการ</t>
  </si>
  <si>
    <t>พิชยาภรณ์</t>
  </si>
  <si>
    <t>จอมคำสิงห์</t>
  </si>
  <si>
    <t>กฤษกรณ์</t>
  </si>
  <si>
    <t>รุ่งเรือง</t>
  </si>
  <si>
    <t>คมศิษฏ</t>
  </si>
  <si>
    <t>โชติกศุภเศรณี</t>
  </si>
  <si>
    <t>พันธ์พานิช</t>
  </si>
  <si>
    <t>ปรีชมน</t>
  </si>
  <si>
    <t>ธารศภิเวช</t>
  </si>
  <si>
    <t>อนุบาลชัยนาท / เพชรถนอม</t>
  </si>
  <si>
    <t>ชัยนาท / กรุงเทพมหานคร</t>
  </si>
  <si>
    <t>จิตกุศล</t>
  </si>
  <si>
    <t>กฤตติญา</t>
  </si>
  <si>
    <t>ณัฐธิดา</t>
  </si>
  <si>
    <t>ไตรย์ปักษ์</t>
  </si>
  <si>
    <t>ศุภิศรา</t>
  </si>
  <si>
    <t>เฉลิมอรรถ</t>
  </si>
  <si>
    <t>โชติกา</t>
  </si>
  <si>
    <t>ไตรพจน์</t>
  </si>
  <si>
    <t>ยีคำ</t>
  </si>
  <si>
    <t>ใจปา</t>
  </si>
  <si>
    <t>วรนิชชา</t>
  </si>
  <si>
    <t>สุภาพิชย์</t>
  </si>
  <si>
    <t>แสนลือ</t>
  </si>
  <si>
    <t>หริ่มสืบ</t>
  </si>
  <si>
    <t>นภสร</t>
  </si>
  <si>
    <t>ทวีผล</t>
  </si>
  <si>
    <t>ลออคุณูปการ</t>
  </si>
  <si>
    <t>ปริณดา</t>
  </si>
  <si>
    <t>พัฒนวริทธิพัชร์</t>
  </si>
  <si>
    <t>พนธารา</t>
  </si>
  <si>
    <t>ศศิธนานันท์</t>
  </si>
  <si>
    <t>พฤฒิธาดา</t>
  </si>
  <si>
    <t>วรวี</t>
  </si>
  <si>
    <t>พัทศรา</t>
  </si>
  <si>
    <t>เอี่ยมแสง</t>
  </si>
  <si>
    <t>ณัชชา</t>
  </si>
  <si>
    <t>เทียมทิพาบุญกร</t>
  </si>
  <si>
    <t>อลิชา</t>
  </si>
  <si>
    <t>มานิจธรรมพงษ์</t>
  </si>
  <si>
    <t>มีศิริ</t>
  </si>
  <si>
    <t>อัศวิน</t>
  </si>
  <si>
    <t>ศิลวัตร</t>
  </si>
  <si>
    <t>พิมมาดา</t>
  </si>
  <si>
    <t>อินสุวรรณ์</t>
  </si>
  <si>
    <t>กาญจนพัชณ์</t>
  </si>
  <si>
    <t>เลื่อมนรินทร์</t>
  </si>
  <si>
    <t>พิชญะ</t>
  </si>
  <si>
    <t>ศิวกร</t>
  </si>
  <si>
    <t>เมธปรีชากุล</t>
  </si>
  <si>
    <t>อนันต์ยศ</t>
  </si>
  <si>
    <t>พูนจันอัด</t>
  </si>
  <si>
    <t>ปลูกปัญญา</t>
  </si>
  <si>
    <t>ธภัทร์</t>
  </si>
  <si>
    <t>ปัทมศรีรัตน์</t>
  </si>
  <si>
    <t>กีรติ</t>
  </si>
  <si>
    <t>จักรสาน</t>
  </si>
  <si>
    <t>กู้เกียรติ</t>
  </si>
  <si>
    <t>คุนพาณิชย์โชติ</t>
  </si>
  <si>
    <t>ชยานันต์</t>
  </si>
  <si>
    <t>นาบำรุง</t>
  </si>
  <si>
    <t>วรากรณ์</t>
  </si>
  <si>
    <t>ศิริวิกุล</t>
  </si>
  <si>
    <t>ตะวันเจมส์</t>
  </si>
  <si>
    <t>บาร์เวล</t>
  </si>
  <si>
    <t>อัสสัมชัญ นครราชสีมา</t>
  </si>
  <si>
    <t>ณัฐพงษ์</t>
  </si>
  <si>
    <t>ทองนุ่ม</t>
  </si>
  <si>
    <t>วิชัย</t>
  </si>
  <si>
    <t>มีจอ</t>
  </si>
  <si>
    <t>ชลราษฎรอำรุง</t>
  </si>
  <si>
    <t>สุ่มดี</t>
  </si>
  <si>
    <t xml:space="preserve">ธิติวุฒิ </t>
  </si>
  <si>
    <t>วุฒิเวคินสกุล</t>
  </si>
  <si>
    <t>บางปะกอกวิทยาคม</t>
  </si>
  <si>
    <t>ธนภณ</t>
  </si>
  <si>
    <t>เขม่นกิจ</t>
  </si>
  <si>
    <t>ชารี</t>
  </si>
  <si>
    <t>วายุภัทร</t>
  </si>
  <si>
    <t>ทัตเศษ</t>
  </si>
  <si>
    <t>ปวิตร</t>
  </si>
  <si>
    <t>กกอู่</t>
  </si>
  <si>
    <t>minsue</t>
  </si>
  <si>
    <t>kim</t>
  </si>
  <si>
    <t>จิรเดช</t>
  </si>
  <si>
    <t>เลขะวรกุล</t>
  </si>
  <si>
    <t>ธีรธรรม</t>
  </si>
  <si>
    <t>ศักดิ์ทวีวณิชย์</t>
  </si>
  <si>
    <t>จารุกิตติ์</t>
  </si>
  <si>
    <t>ไกรสรพงษ์</t>
  </si>
  <si>
    <t>นิติพงษ์</t>
  </si>
  <si>
    <t>ตั้งสกุล</t>
  </si>
  <si>
    <t>จำรัส</t>
  </si>
  <si>
    <t>ออเขาย้อย</t>
  </si>
  <si>
    <t>วศินลา</t>
  </si>
  <si>
    <t>โลสัตส์วัฒนา</t>
  </si>
  <si>
    <t>อาทิตย์</t>
  </si>
  <si>
    <t>นินทะถัง</t>
  </si>
  <si>
    <t>ยศพล</t>
  </si>
  <si>
    <t>วันชูเสริม</t>
  </si>
  <si>
    <t>สุกฤษฎิ์</t>
  </si>
  <si>
    <t>ปันทโมรา</t>
  </si>
  <si>
    <t>อภิชา</t>
  </si>
  <si>
    <t>โตคุณาลัย</t>
  </si>
  <si>
    <t xml:space="preserve">นตท.ยศพล </t>
  </si>
  <si>
    <t>ชูเสน</t>
  </si>
  <si>
    <t>เตรียมทหาร</t>
  </si>
  <si>
    <t>นครนายก</t>
  </si>
  <si>
    <t>บุญฤทธิ์</t>
  </si>
  <si>
    <t>หลินภู</t>
  </si>
  <si>
    <t>สุรวุฒิ</t>
  </si>
  <si>
    <t>วุฒิภัทราภิวัฒน์</t>
  </si>
  <si>
    <t>วสันต์</t>
  </si>
  <si>
    <t>อิทธิอภิบวร</t>
  </si>
  <si>
    <t>ภูวิศ</t>
  </si>
  <si>
    <t>เทพสุธรรมรัตน์</t>
  </si>
  <si>
    <t>ผลทิพย์</t>
  </si>
  <si>
    <t>ชยางกูร</t>
  </si>
  <si>
    <t>กงแกร</t>
  </si>
  <si>
    <t>สมจิศ</t>
  </si>
  <si>
    <t>ชุนเจริญ</t>
  </si>
  <si>
    <t>ชนสิษฎ์</t>
  </si>
  <si>
    <t>หลงสีดา</t>
  </si>
  <si>
    <t>ณรงค์</t>
  </si>
  <si>
    <t>ทองย้อย</t>
  </si>
  <si>
    <t>ปากช่อง</t>
  </si>
  <si>
    <t>อนันตชัย</t>
  </si>
  <si>
    <t>พิพัฒพงศ์</t>
  </si>
  <si>
    <t>กิตติชัย</t>
  </si>
  <si>
    <t>ชื่นสม</t>
  </si>
  <si>
    <t>ปิยพนธ์</t>
  </si>
  <si>
    <t>เมฆี</t>
  </si>
  <si>
    <t>สมยศ</t>
  </si>
  <si>
    <t>ปิ่นทอง</t>
  </si>
  <si>
    <t>บ้านด่านลานหอยวิทยา</t>
  </si>
  <si>
    <t>พาพันธ์</t>
  </si>
  <si>
    <t>บุรินทร์</t>
  </si>
  <si>
    <t>ฟ้าใสสิรินันท์</t>
  </si>
  <si>
    <t>อยู่พ่วง</t>
  </si>
  <si>
    <t>กิตติ์ธนัตถ์</t>
  </si>
  <si>
    <t>ของทิพยื</t>
  </si>
  <si>
    <t>วิศิน</t>
  </si>
  <si>
    <t>ฉันทศาสตร์รัศมี</t>
  </si>
  <si>
    <t>พุ่มเฉียว</t>
  </si>
  <si>
    <t>เมืองคง</t>
  </si>
  <si>
    <t>ทักษิณชัย</t>
  </si>
  <si>
    <t>สีจำปา</t>
  </si>
  <si>
    <t>พีรวัช</t>
  </si>
  <si>
    <t>สุริยบูรพกูล</t>
  </si>
  <si>
    <t>ถิรณัฐ</t>
  </si>
  <si>
    <t>บำเหน็จพันธุ์</t>
  </si>
  <si>
    <t>บุญยืน</t>
  </si>
  <si>
    <t>กษมเดช</t>
  </si>
  <si>
    <t>ปัจฉิมศิริ</t>
  </si>
  <si>
    <t>พิมานพิทยาสรรค์</t>
  </si>
  <si>
    <t>สตูล</t>
  </si>
  <si>
    <t>จันทร์สุวรรณ</t>
  </si>
  <si>
    <t>อธิป</t>
  </si>
  <si>
    <t>สุทธิกันต์</t>
  </si>
  <si>
    <t>จตุภูมิ</t>
  </si>
  <si>
    <t>จงค์ประทุม</t>
  </si>
  <si>
    <t>ชนายุทธ์</t>
  </si>
  <si>
    <t>สุ่มประเสริฐ</t>
  </si>
  <si>
    <t>วัดน้อยนพคุณ</t>
  </si>
  <si>
    <t>ศุภชัย</t>
  </si>
  <si>
    <t>วงค์ชัยยา</t>
  </si>
  <si>
    <t>นตท.ชาติชนก</t>
  </si>
  <si>
    <t>สุวรรณทรรภ</t>
  </si>
  <si>
    <t>ณัฐนันท์</t>
  </si>
  <si>
    <t>ลักษณานุกูล</t>
  </si>
  <si>
    <t>จิณณพัต</t>
  </si>
  <si>
    <t>ภูฆัง</t>
  </si>
  <si>
    <t>เธียรวิชญ์</t>
  </si>
  <si>
    <t>สิริสาครสกุล</t>
  </si>
  <si>
    <t>นพณัฐ</t>
  </si>
  <si>
    <t>สิงห์โตแก้ว</t>
  </si>
  <si>
    <t>สิริวัชร</t>
  </si>
  <si>
    <t>ยิ่งยงสกุล</t>
  </si>
  <si>
    <t>กฤษณ์ธร</t>
  </si>
  <si>
    <t>แสงเรียง</t>
  </si>
  <si>
    <t>ตั้งใจมั่น</t>
  </si>
  <si>
    <t>เกียรติ์ผดุงพงศ์</t>
  </si>
  <si>
    <t>กิดาการ</t>
  </si>
  <si>
    <t>ขุ้ยสุข</t>
  </si>
  <si>
    <t>เจษฎากร</t>
  </si>
  <si>
    <t>ทรัพย์สงวน</t>
  </si>
  <si>
    <t>ศุภวุฒิ</t>
  </si>
  <si>
    <t>นันทนาวุฒิ</t>
  </si>
  <si>
    <t>เลอมาน</t>
  </si>
  <si>
    <t>อูมาน</t>
  </si>
  <si>
    <t>ทีปากร</t>
  </si>
  <si>
    <t>ปราสาททองโอสถ</t>
  </si>
  <si>
    <t>อิทธิกร</t>
  </si>
  <si>
    <t>จันทรวิจิตร</t>
  </si>
  <si>
    <t>ศิริสวัสดิ์</t>
  </si>
  <si>
    <t>ทัตพงศ์</t>
  </si>
  <si>
    <t>ดวงก้อน</t>
  </si>
  <si>
    <t>ภัทรพล</t>
  </si>
  <si>
    <t>พลเยี่ยม</t>
  </si>
  <si>
    <t>อรุณวิทยา</t>
  </si>
  <si>
    <t>นาชพงษ์</t>
  </si>
  <si>
    <t>กฤษดา</t>
  </si>
  <si>
    <t>ชวลิตดำรง</t>
  </si>
  <si>
    <t>เทียนเจริญชัย</t>
  </si>
  <si>
    <t>นิยมสุด</t>
  </si>
  <si>
    <t>ชาญยุทธ</t>
  </si>
  <si>
    <t>ชูแย้ว</t>
  </si>
  <si>
    <t>อังต้วน</t>
  </si>
  <si>
    <t>เดอก็อก</t>
  </si>
  <si>
    <t>พุฒิพงศ์</t>
  </si>
  <si>
    <t>วิโรจน์เตชะ</t>
  </si>
  <si>
    <t>วีรสิทธิ์</t>
  </si>
  <si>
    <t>ช่วยสุวรรณ</t>
  </si>
  <si>
    <t>ลาภิศ</t>
  </si>
  <si>
    <t>ถิระเลิศพานิชย์</t>
  </si>
  <si>
    <t>ไพรสิงห์ขรณ์</t>
  </si>
  <si>
    <t>อัสสัมชัญ ธนบุรี</t>
  </si>
  <si>
    <t>บัณฑิตภักดิ์</t>
  </si>
  <si>
    <t>พัทธนันท์</t>
  </si>
  <si>
    <t>พุทธานันทเดช</t>
  </si>
  <si>
    <t>ภูมิ</t>
  </si>
  <si>
    <t>ธรรมทาดา</t>
  </si>
  <si>
    <t>นันทภพ</t>
  </si>
  <si>
    <t>เด็งเจริญชัย</t>
  </si>
  <si>
    <t>พิจิตเลิศ</t>
  </si>
  <si>
    <t>สิริวรรษ</t>
  </si>
  <si>
    <t>แก้วยอดทอง</t>
  </si>
  <si>
    <t>หาดใหญ่วิทยาลัย</t>
  </si>
  <si>
    <t>สงขลา</t>
  </si>
  <si>
    <t>ณัฐพล</t>
  </si>
  <si>
    <t>ธาราพงศ์สวัสดิ์</t>
  </si>
  <si>
    <t>บดินเดชา 2</t>
  </si>
  <si>
    <t>คมกฤษณ์</t>
  </si>
  <si>
    <t>แซ่ซี</t>
  </si>
  <si>
    <t>ภมรทิพย์</t>
  </si>
  <si>
    <t>แก้วกำยาน</t>
  </si>
  <si>
    <t>ณัฐพรรษ</t>
  </si>
  <si>
    <t>ลิ้มเลิศตระกูล</t>
  </si>
  <si>
    <t>กรรณแก้ว</t>
  </si>
  <si>
    <t>น.ญ.</t>
  </si>
  <si>
    <t>อำนวย</t>
  </si>
  <si>
    <t>เฉยกลาง</t>
  </si>
  <si>
    <t>ศักดิ์ดา</t>
  </si>
  <si>
    <t>นาคสุทธิ์</t>
  </si>
  <si>
    <t>คงลภัส</t>
  </si>
  <si>
    <t>สายลาม</t>
  </si>
  <si>
    <t>ดอนเมืองทหารอากาศบำรุง</t>
  </si>
  <si>
    <t>ธนะพล</t>
  </si>
  <si>
    <t>แซ่ลิ้ม</t>
  </si>
  <si>
    <t>บ้านลาดวิทยา</t>
  </si>
  <si>
    <t>นพัตธร</t>
  </si>
  <si>
    <t>เชียงทอง</t>
  </si>
  <si>
    <t>สรสิช</t>
  </si>
  <si>
    <t>โรจนพาณิชย์ขจร</t>
  </si>
  <si>
    <t>ฉินนานนท์</t>
  </si>
  <si>
    <t>กฤตพณ</t>
  </si>
  <si>
    <t>ทองนวล</t>
  </si>
  <si>
    <t>ณัฐนนท์</t>
  </si>
  <si>
    <t>ทรัพย์เพิ่มเสถียร</t>
  </si>
  <si>
    <t>คิชเยง</t>
  </si>
  <si>
    <t>ทศพล</t>
  </si>
  <si>
    <t>ศิริอนันต์</t>
  </si>
  <si>
    <t>กานนต์</t>
  </si>
  <si>
    <t>กรมานะชัยเจริญ</t>
  </si>
  <si>
    <t>จิระพงศ์</t>
  </si>
  <si>
    <t>เปียนวม</t>
  </si>
  <si>
    <t>ศุภศิษฏ์</t>
  </si>
  <si>
    <t>กาไหล่ทอง</t>
  </si>
  <si>
    <t>สุรงธ์</t>
  </si>
  <si>
    <t>เทศกรรน์</t>
  </si>
  <si>
    <t>ธีระยุทธ</t>
  </si>
  <si>
    <t>แทบประสิทธิ์</t>
  </si>
  <si>
    <t>ไทยศรี</t>
  </si>
  <si>
    <t>สุริยวงศ์</t>
  </si>
  <si>
    <t>สมอคำ</t>
  </si>
  <si>
    <t>กันต์</t>
  </si>
  <si>
    <t>วุฒิเทพบัญชา</t>
  </si>
  <si>
    <t>พงศกร</t>
  </si>
  <si>
    <t>เกียรติกมลชัย</t>
  </si>
  <si>
    <t>โอภาส</t>
  </si>
  <si>
    <t>ลีทองอิน</t>
  </si>
  <si>
    <t>Kis International School</t>
  </si>
  <si>
    <t>ผลการแข่งขัน ซูโดกุ รุ่น โอเพ่นนานาชาติ</t>
  </si>
  <si>
    <t>Rank</t>
  </si>
  <si>
    <t>Name</t>
  </si>
  <si>
    <t>Lastname</t>
  </si>
  <si>
    <t>Country</t>
  </si>
  <si>
    <t>Round 1</t>
  </si>
  <si>
    <t>Round 2</t>
  </si>
  <si>
    <t>Bonus Stage</t>
  </si>
  <si>
    <t>Round 3</t>
  </si>
  <si>
    <t>Round 4</t>
  </si>
  <si>
    <t>Round 5</t>
  </si>
  <si>
    <t>Total score</t>
  </si>
  <si>
    <t>Score</t>
  </si>
  <si>
    <t>min</t>
  </si>
  <si>
    <t>second</t>
  </si>
  <si>
    <t>Bonus Time</t>
  </si>
  <si>
    <t>Total</t>
  </si>
  <si>
    <t>Total time</t>
  </si>
  <si>
    <t>Kota</t>
  </si>
  <si>
    <t>Morinishi</t>
  </si>
  <si>
    <t>Japan</t>
  </si>
  <si>
    <t>y</t>
  </si>
  <si>
    <t>n</t>
  </si>
  <si>
    <t>Supachai</t>
  </si>
  <si>
    <t>Thongsawang</t>
  </si>
  <si>
    <t>Thailand</t>
  </si>
  <si>
    <t>Jan</t>
  </si>
  <si>
    <t>Mrozowski</t>
  </si>
  <si>
    <t>Poland</t>
  </si>
  <si>
    <t>Sinchai</t>
  </si>
  <si>
    <t>Rungsangrattanakul</t>
  </si>
  <si>
    <t>Takuya</t>
  </si>
  <si>
    <t>Sugimoto</t>
  </si>
  <si>
    <t>Yuhei</t>
  </si>
  <si>
    <t>Kusui</t>
  </si>
  <si>
    <t>Rishi</t>
  </si>
  <si>
    <t>Puri</t>
  </si>
  <si>
    <t>India</t>
  </si>
  <si>
    <t>Sumet</t>
  </si>
  <si>
    <t>Juariyamark</t>
  </si>
  <si>
    <t>Thananon</t>
  </si>
  <si>
    <t>Boonkrong</t>
  </si>
  <si>
    <t>Pitchaya</t>
  </si>
  <si>
    <t>Apichetyota</t>
  </si>
  <si>
    <t>Jonathan</t>
  </si>
  <si>
    <t>Conrad G. Yu</t>
  </si>
  <si>
    <t>Philippines</t>
  </si>
  <si>
    <t>Wanthida</t>
  </si>
  <si>
    <t>Sitthialandgkanon</t>
  </si>
  <si>
    <t>Alec</t>
  </si>
  <si>
    <t>Pius D. Machacon</t>
  </si>
  <si>
    <t>Vincent</t>
  </si>
  <si>
    <t>Jan Vincent A. Simbol</t>
  </si>
  <si>
    <t>Raymund</t>
  </si>
  <si>
    <t>Carlo A. Masbaño</t>
  </si>
  <si>
    <t>Patrick</t>
  </si>
  <si>
    <t>John Patrick F. Solano</t>
  </si>
  <si>
    <t>Collette</t>
  </si>
  <si>
    <t>McGuckin</t>
  </si>
  <si>
    <t>Australia</t>
  </si>
  <si>
    <t>Kyla</t>
  </si>
  <si>
    <t>Andrea M. Adlaon</t>
  </si>
  <si>
    <t>Jinnatcha</t>
  </si>
  <si>
    <t>Poopinyoying</t>
  </si>
  <si>
    <t>จันทร์ทิม</t>
  </si>
  <si>
    <t>วิชญ์ภัทร์ไชย</t>
  </si>
  <si>
    <t>ศิลาอ่อน</t>
  </si>
  <si>
    <t>ปรีชานุศาสน์</t>
  </si>
  <si>
    <t>ชัยพัฒน์</t>
  </si>
  <si>
    <t>สุขโต</t>
  </si>
  <si>
    <t>สารินทร์</t>
  </si>
  <si>
    <t>ป่นแก้ว</t>
  </si>
  <si>
    <t>นิพิฐพล</t>
  </si>
  <si>
    <t>เปลี่ยนโมฬี</t>
  </si>
  <si>
    <t>ณัฏฐกิตติ์</t>
  </si>
  <si>
    <t>เจริญศิลป์</t>
  </si>
  <si>
    <t>กังวานสมวงศ์</t>
  </si>
  <si>
    <t>จิรศักดิ์</t>
  </si>
  <si>
    <t>ป้อมทองคำ</t>
  </si>
  <si>
    <t>วรากร</t>
  </si>
  <si>
    <t>แซ่ดู</t>
  </si>
  <si>
    <t>ป้านสุวรรณ์</t>
  </si>
  <si>
    <t>แจ๋วเจริญวัฒนะ</t>
  </si>
  <si>
    <t>นัฐวัฒน์</t>
  </si>
  <si>
    <t>พิทักษ์วัฒนานนท์</t>
  </si>
  <si>
    <t>ธีรวุฒิ</t>
  </si>
  <si>
    <t>รัตนมณี</t>
  </si>
  <si>
    <t>ยอดแก้ว</t>
  </si>
  <si>
    <t>ชัชวาล</t>
  </si>
  <si>
    <t>กลิ่นขจร</t>
  </si>
  <si>
    <t>มน</t>
  </si>
  <si>
    <t>ลุงออ</t>
  </si>
  <si>
    <t>จักรินทร์</t>
  </si>
  <si>
    <t>ฉิมพุฒ</t>
  </si>
  <si>
    <t>สวนกุหลาบวิทยาลัยสมุทรปราการ</t>
  </si>
  <si>
    <t>ภัทรพงศ์</t>
  </si>
  <si>
    <t>จันทร์พิทักษ์</t>
  </si>
  <si>
    <t>เมธานนท์</t>
  </si>
  <si>
    <t>โรหิตชาติ</t>
  </si>
  <si>
    <t>ภัทรชัย</t>
  </si>
  <si>
    <t>กลอนสม</t>
  </si>
  <si>
    <t>เตรียมอุดมศึกษาพัฒนาการรัชดา</t>
  </si>
  <si>
    <t>เอกภูมิ</t>
  </si>
  <si>
    <t>อรุณประชารัตน์</t>
  </si>
  <si>
    <t>พลอยประดับ</t>
  </si>
  <si>
    <t>วัดห้วยโป่ง</t>
  </si>
  <si>
    <t>พิสิฐชัย</t>
  </si>
  <si>
    <t>ถนอมชาติ</t>
  </si>
  <si>
    <t>อธิน</t>
  </si>
  <si>
    <t>ดีศรี</t>
  </si>
  <si>
    <t>คุณานนต์</t>
  </si>
  <si>
    <t>ตันเจริญสุข</t>
  </si>
  <si>
    <t>นครินทร์</t>
  </si>
  <si>
    <t>โพธิ์ดำ</t>
  </si>
  <si>
    <t>จักรกริช</t>
  </si>
  <si>
    <t>สุวรรณเสถียร</t>
  </si>
  <si>
    <t>ชาญณรงค์</t>
  </si>
  <si>
    <t>รอดราษฎร</t>
  </si>
  <si>
    <t>กรวัฒน์</t>
  </si>
  <si>
    <t>ศิริวงศ์</t>
  </si>
  <si>
    <t>ประยืนยง</t>
  </si>
  <si>
    <t>สรรพวิทยาคม</t>
  </si>
  <si>
    <t>เอกรัตน์</t>
  </si>
  <si>
    <t>เสืออ่ำ</t>
  </si>
  <si>
    <t>ยงยุทธ</t>
  </si>
  <si>
    <t>นวมภักดี</t>
  </si>
  <si>
    <t>ศรีนุเดช</t>
  </si>
  <si>
    <t>ธีรเดช</t>
  </si>
  <si>
    <t>วังสา</t>
  </si>
  <si>
    <t>นัฏพล</t>
  </si>
  <si>
    <t>ปัญญาคง</t>
  </si>
  <si>
    <t>นวมินทราชินูทิศ สวนกุหลาบวิทยาลัย สมุทรปราการ</t>
  </si>
  <si>
    <t>ธณเกรต</t>
  </si>
  <si>
    <t>ยะราช</t>
  </si>
  <si>
    <t>ธนบดี</t>
  </si>
  <si>
    <t>สำลีราช</t>
  </si>
  <si>
    <t>จุฬาภรณราชวิทยาลัยพิษณุโลก</t>
  </si>
  <si>
    <t>พิษณุโลก</t>
  </si>
  <si>
    <t>กันตพงศ์</t>
  </si>
  <si>
    <t>โกมินทร์</t>
  </si>
  <si>
    <t>กฤตพรต</t>
  </si>
  <si>
    <t>พิมพสุต</t>
  </si>
  <si>
    <t>ทองสง</t>
  </si>
  <si>
    <t>ตะวัน</t>
  </si>
  <si>
    <t>ลิ้มอุไร</t>
  </si>
  <si>
    <t>กิตตินันท์</t>
  </si>
  <si>
    <t>พิมพ์กลาง</t>
  </si>
  <si>
    <t>นันทกร</t>
  </si>
  <si>
    <t>มิ่งขวัญ</t>
  </si>
  <si>
    <t>ชุติพนธ์</t>
  </si>
  <si>
    <t>กัลยาประสิทธิ์</t>
  </si>
  <si>
    <t>ปุณณภพ</t>
  </si>
  <si>
    <t>นาควิจิตร</t>
  </si>
  <si>
    <t>สัตย์บุตร</t>
  </si>
  <si>
    <t>จิรยุทธิ์</t>
  </si>
  <si>
    <t>เสมากูล</t>
  </si>
  <si>
    <t>หนองฉางวิทยา</t>
  </si>
  <si>
    <t>อุทัยธานี</t>
  </si>
  <si>
    <t>เอกโยธินวงศ์</t>
  </si>
  <si>
    <t>ภูมิบดี</t>
  </si>
  <si>
    <t>แพรัตน์</t>
  </si>
  <si>
    <t>ณวีร์</t>
  </si>
  <si>
    <t>สุริยันต์</t>
  </si>
  <si>
    <t>พงศธร</t>
  </si>
  <si>
    <t>พุฒซ้อน</t>
  </si>
  <si>
    <t>ธีรพันธ์</t>
  </si>
  <si>
    <t>จันทนะมูลตรี</t>
  </si>
  <si>
    <t>คำกอง</t>
  </si>
  <si>
    <t>สุขใส</t>
  </si>
  <si>
    <t>เศรษฐาธิวัฒน์</t>
  </si>
  <si>
    <t>ชุติเดช</t>
  </si>
  <si>
    <t>ปาขันมะลี</t>
  </si>
  <si>
    <t>สุวรรณมากเกษร</t>
  </si>
  <si>
    <t>อลงกรณ์</t>
  </si>
  <si>
    <t>ชูศิริ</t>
  </si>
  <si>
    <t>บ้านบึง "อุตสาหกรรมนุเคราะห์"</t>
  </si>
  <si>
    <t>เจษฎาพงษ์</t>
  </si>
  <si>
    <t>ศรีสวัสดิ์</t>
  </si>
  <si>
    <t>ศุภฤกษ์</t>
  </si>
  <si>
    <t>คาระวิวัฒนา</t>
  </si>
  <si>
    <t>อภิชัย</t>
  </si>
  <si>
    <t>ลาลด</t>
  </si>
  <si>
    <t>อดิรุจ</t>
  </si>
  <si>
    <t>ตระการมณีรัตน์</t>
  </si>
  <si>
    <t>รัฐกร</t>
  </si>
  <si>
    <t>เธียรชัยพงศ์</t>
  </si>
  <si>
    <t>โจทย์กิ่ง</t>
  </si>
  <si>
    <t>วิษณุ</t>
  </si>
  <si>
    <t>จระเข้หินสังฆกิจวิทยา</t>
  </si>
  <si>
    <t>อรัณย์ลักษณ์</t>
  </si>
  <si>
    <t>นิลเทศ</t>
  </si>
  <si>
    <t>หวังศิริสมบูรณ์</t>
  </si>
  <si>
    <t>จอมฅน</t>
  </si>
  <si>
    <t>เอี่ยมขอพึ่ง</t>
  </si>
  <si>
    <t>บางกะปิ</t>
  </si>
  <si>
    <t>อิศริยะ</t>
  </si>
  <si>
    <t>จันทร์ศิริ</t>
  </si>
  <si>
    <t>ประเสริฐศักดิ์</t>
  </si>
  <si>
    <t>เทวสถิตวงษ์</t>
  </si>
  <si>
    <t>วิศวะ</t>
  </si>
  <si>
    <t>มหาราช</t>
  </si>
  <si>
    <t>ทวีศักดิ์</t>
  </si>
  <si>
    <t>ผางชัยภูมิ</t>
  </si>
  <si>
    <t>นวพล</t>
  </si>
  <si>
    <t>ธนชัยศักดิ์</t>
  </si>
  <si>
    <t>ปวริศ</t>
  </si>
  <si>
    <t>พงษ์ดาน</t>
  </si>
  <si>
    <t>สิทธิวัฒน์</t>
  </si>
  <si>
    <t>เจนสุขสถิตไพศาล</t>
  </si>
  <si>
    <t>พีรภัทร</t>
  </si>
  <si>
    <t>ษารักษ์</t>
  </si>
  <si>
    <t>ธรรมรินทร์</t>
  </si>
  <si>
    <t>บุญประภากร</t>
  </si>
  <si>
    <t>ภูวรินทร์</t>
  </si>
  <si>
    <t>ตั้งต่อกิจ</t>
  </si>
  <si>
    <t>บุตรสงเคราะห์</t>
  </si>
  <si>
    <t>วรราชาทินัดดามาตุวิทยา</t>
  </si>
  <si>
    <t>เคียรประเสริฐ</t>
  </si>
  <si>
    <t>วิจักษณ์พล</t>
  </si>
  <si>
    <t>กระษาปณ์การ</t>
  </si>
  <si>
    <t>สุรเมศร์</t>
  </si>
  <si>
    <t>ภัสฎา</t>
  </si>
  <si>
    <t>เจริญมาก</t>
  </si>
  <si>
    <t>อัตรา</t>
  </si>
  <si>
    <t>ฐิติรุ่งโรจน์กุล</t>
  </si>
  <si>
    <t>สมเด็จพระปิยมหาราชรมณียเขต</t>
  </si>
  <si>
    <t>กิติกรณ์</t>
  </si>
  <si>
    <t>เวียงกุมภา</t>
  </si>
  <si>
    <t>ผดุงวิทย์</t>
  </si>
  <si>
    <t>ปิติพล</t>
  </si>
  <si>
    <t>วารีเอื้อ</t>
  </si>
  <si>
    <t>มัธยมวัดหนองแขม</t>
  </si>
  <si>
    <t>ชัยภัทร</t>
  </si>
  <si>
    <t>ผลดีเจริญ</t>
  </si>
  <si>
    <t>ชาคริต</t>
  </si>
  <si>
    <t>อุปมา</t>
  </si>
  <si>
    <t>จินตบัณฑิตวงศ์</t>
  </si>
  <si>
    <t>ลิ่มสุวัฒนาพงษ์</t>
  </si>
  <si>
    <t>ทักษิณ</t>
  </si>
  <si>
    <t>แซ่เตียว</t>
  </si>
  <si>
    <t>นพอนันต์</t>
  </si>
  <si>
    <t>จีรกุลเรืองอรุณ</t>
  </si>
  <si>
    <t>อำนวยวิทย์</t>
  </si>
  <si>
    <t>ประการรัตน์</t>
  </si>
  <si>
    <t>ชนกานต์</t>
  </si>
  <si>
    <t>บุษง</t>
  </si>
  <si>
    <t>วุฒินันติวงศ์</t>
  </si>
  <si>
    <t>ธนวัต</t>
  </si>
  <si>
    <t>รุ่งรส</t>
  </si>
  <si>
    <t>ธนพัฒน์</t>
  </si>
  <si>
    <t>อำไพชัยโชค</t>
  </si>
  <si>
    <t>ภานุรุจ</t>
  </si>
  <si>
    <t>หิรัญเวียงโชค</t>
  </si>
  <si>
    <t>ตติยะ</t>
  </si>
  <si>
    <t>บุญเลิศ</t>
  </si>
  <si>
    <t>เสฏฐวุฒิ</t>
  </si>
  <si>
    <t>สุมสงวน</t>
  </si>
  <si>
    <t>สิทธิโชค</t>
  </si>
  <si>
    <t>แซ่เจิ๊น</t>
  </si>
  <si>
    <t>พิริยพล</t>
  </si>
  <si>
    <t>วังพลับ</t>
  </si>
  <si>
    <t>อัครวัชร์</t>
  </si>
  <si>
    <t>ช่างต่อ</t>
  </si>
  <si>
    <t>ทากุ</t>
  </si>
  <si>
    <t>ขุนทอง</t>
  </si>
  <si>
    <t>ชลธาร</t>
  </si>
  <si>
    <t>หอมกองมณี</t>
  </si>
  <si>
    <t>อภิศักดิ์</t>
  </si>
  <si>
    <t>คำสิงห์</t>
  </si>
  <si>
    <t>บางบ่อวิทยา</t>
  </si>
  <si>
    <t xml:space="preserve"> อดิศวร</t>
  </si>
  <si>
    <t>แก้วอรสาน</t>
  </si>
  <si>
    <t>ปณิธาน</t>
  </si>
  <si>
    <t>จีนแส</t>
  </si>
  <si>
    <t>เมืองตลุงพิทยาสรรค์</t>
  </si>
  <si>
    <t>ปิติสุนทรชัย</t>
  </si>
  <si>
    <t>ธนัตถ์</t>
  </si>
  <si>
    <t>ลีเรืองกิจ</t>
  </si>
  <si>
    <t>ธีรภาพ</t>
  </si>
  <si>
    <t>กิจธนากำจร</t>
  </si>
  <si>
    <t>แจ่มประไพ</t>
  </si>
  <si>
    <t>อมฤต</t>
  </si>
  <si>
    <t>คงสุภาพ</t>
  </si>
  <si>
    <t>ปรินทร</t>
  </si>
  <si>
    <t>สาจันทึก</t>
  </si>
  <si>
    <t>สวนกุหลาบวิทยาลัยสระบุรี</t>
  </si>
  <si>
    <t>บุญทิพย์</t>
  </si>
  <si>
    <t>พงศ์ธร</t>
  </si>
  <si>
    <t>รัตน์นุ่มน้อย</t>
  </si>
  <si>
    <t>ปารมี</t>
  </si>
  <si>
    <t>โฆษิตกิตติวณิชย์</t>
  </si>
  <si>
    <t>ชวลิขิต</t>
  </si>
  <si>
    <t>ชาวมงคลทรัพย์</t>
  </si>
  <si>
    <t>พนิต</t>
  </si>
  <si>
    <t>สืบสกุลทอง</t>
  </si>
  <si>
    <t>แจงร้อนวิทยา</t>
  </si>
  <si>
    <t>วุฒิพร</t>
  </si>
  <si>
    <t>การะเกษ</t>
  </si>
  <si>
    <t>รติภัค</t>
  </si>
  <si>
    <t>ชังอิน</t>
  </si>
  <si>
    <t>ปทุมธานี "นันทมุนีบำรุง"</t>
  </si>
  <si>
    <t>บุญชู</t>
  </si>
  <si>
    <t>ไผ่เรือง</t>
  </si>
  <si>
    <t>ปรัชญา</t>
  </si>
  <si>
    <t>พรมมี</t>
  </si>
  <si>
    <t>พวงเงิน</t>
  </si>
  <si>
    <t>แดนชัย</t>
  </si>
  <si>
    <t>บุญญาวินิจ</t>
  </si>
  <si>
    <t>วิฑูรย์</t>
  </si>
  <si>
    <t>คุณาธิป</t>
  </si>
  <si>
    <t>สุขทวี</t>
  </si>
  <si>
    <t>ปวริศร์</t>
  </si>
  <si>
    <t>ภิระผะลิกะ</t>
  </si>
  <si>
    <t>ธนเทพ</t>
  </si>
  <si>
    <t>สิทธิยา</t>
  </si>
  <si>
    <t>แก้วกนก</t>
  </si>
  <si>
    <t>ปริญญา</t>
  </si>
  <si>
    <t>ศรีขันชะมา</t>
  </si>
  <si>
    <t>ณนทกร</t>
  </si>
  <si>
    <t>สุวรรนาวุธ</t>
  </si>
  <si>
    <t>พิมพะ</t>
  </si>
  <si>
    <t>ชาญชัย</t>
  </si>
  <si>
    <t>ฐาปนภูมิพงศ์</t>
  </si>
  <si>
    <t>ศรีรัตน์</t>
  </si>
  <si>
    <t>โพชะเรือง</t>
  </si>
  <si>
    <t>กีรติอิสริยะกุล</t>
  </si>
  <si>
    <t>หาญณรงค์</t>
  </si>
  <si>
    <t>อินมณี</t>
  </si>
  <si>
    <t>ภรภพ</t>
  </si>
  <si>
    <t>สิริงามวรกุล</t>
  </si>
  <si>
    <t>อังอรุณกร</t>
  </si>
  <si>
    <t>พิบูลพงศ์พันธ์</t>
  </si>
  <si>
    <t>ยศธร</t>
  </si>
  <si>
    <t>ยอดไม้งาม</t>
  </si>
  <si>
    <t>ชินดนัย</t>
  </si>
  <si>
    <t>สุวาท</t>
  </si>
  <si>
    <t>ชลากร</t>
  </si>
  <si>
    <t>หงษ์ยิ้ม</t>
  </si>
  <si>
    <t>รจิตรังสรรค์</t>
  </si>
  <si>
    <t>แฉนเฉิ้ง</t>
  </si>
  <si>
    <t>หวง</t>
  </si>
  <si>
    <t>เขตภัทรพาณิชย์</t>
  </si>
  <si>
    <t>พิทักษ์ชัย</t>
  </si>
  <si>
    <t>อันทา</t>
  </si>
  <si>
    <t>ปพนธีร์</t>
  </si>
  <si>
    <t>ฟักศรีเมือง</t>
  </si>
  <si>
    <t>นันทวัฒน์</t>
  </si>
  <si>
    <t>สุเปรมศรี</t>
  </si>
  <si>
    <t>ศรีมหาโกศล</t>
  </si>
  <si>
    <t>ชานน</t>
  </si>
  <si>
    <t>มาลัยกฤษณะชลี</t>
  </si>
  <si>
    <t>เรวัต</t>
  </si>
  <si>
    <t>ดวงทอง</t>
  </si>
  <si>
    <t>ราชโยธา</t>
  </si>
  <si>
    <t>ธนศภณ</t>
  </si>
  <si>
    <t>เกื้อมรัมย์</t>
  </si>
  <si>
    <t>สพดนัย</t>
  </si>
  <si>
    <t>มาเอี่ยม</t>
  </si>
  <si>
    <t>ศราวุฒิ</t>
  </si>
  <si>
    <t>ท้วมจันทร์</t>
  </si>
  <si>
    <t>แสงอรุณ</t>
  </si>
  <si>
    <t>คมสันต์</t>
  </si>
  <si>
    <t>พึ่งธรรม</t>
  </si>
  <si>
    <t>เรืองรูป</t>
  </si>
  <si>
    <t>ฉัตริน</t>
  </si>
  <si>
    <t>โฆษิตรมย์</t>
  </si>
  <si>
    <t>รัชพล</t>
  </si>
  <si>
    <t>จิรพรสันติกุล</t>
  </si>
  <si>
    <t>สารสาสน์ประชาอุทิศ</t>
  </si>
  <si>
    <t>ภาวิทย์</t>
  </si>
  <si>
    <t>ทองบ้านกวย</t>
  </si>
  <si>
    <t>วทัญญู</t>
  </si>
  <si>
    <t>เหลืองขาว</t>
  </si>
  <si>
    <t>ไชยภัทร</t>
  </si>
  <si>
    <t>พุ่มโยนก</t>
  </si>
  <si>
    <t>ภานุวัฒน์</t>
  </si>
  <si>
    <t>แป้นเขียว</t>
  </si>
  <si>
    <t>ดีปราสัย</t>
  </si>
  <si>
    <t>ธรรมโชติ</t>
  </si>
  <si>
    <t>สวนกุหลาบวิทยาลัยรังสิต</t>
  </si>
  <si>
    <t>ยุทธภูมิ</t>
  </si>
  <si>
    <t>ประภัสสร</t>
  </si>
  <si>
    <t>ศรัณย์พฤกษ์</t>
  </si>
  <si>
    <t>ใยหวัง</t>
  </si>
  <si>
    <t>พีรวิชญ์</t>
  </si>
  <si>
    <t>สัจจรักษ์</t>
  </si>
  <si>
    <t>พุทธพล</t>
  </si>
  <si>
    <t>มีเดช</t>
  </si>
  <si>
    <t>นิตินันท์</t>
  </si>
  <si>
    <t>สิงหราชัย</t>
  </si>
  <si>
    <t>จุลดิศ</t>
  </si>
  <si>
    <t>จันดา</t>
  </si>
  <si>
    <t>จุฬาภรณราชวิทยาลัย</t>
  </si>
  <si>
    <t>ไพฑูรย์</t>
  </si>
  <si>
    <t>กันทะวงศ์</t>
  </si>
  <si>
    <t>ธนันดร</t>
  </si>
  <si>
    <t>ศาลาคำ</t>
  </si>
  <si>
    <t>โอรส</t>
  </si>
  <si>
    <t>เกียรติศักดิ์</t>
  </si>
  <si>
    <t>โนนทะพา</t>
  </si>
  <si>
    <t>สุวพจน์</t>
  </si>
  <si>
    <t>กาลอม</t>
  </si>
  <si>
    <t>บุญพิทักษ์</t>
  </si>
  <si>
    <t>อนุวัต</t>
  </si>
  <si>
    <t>รัตนโกสินทร์สมโภชนบวรนิเวศ ศาลายา ในพระสังฆราชูปถัมภ์</t>
  </si>
  <si>
    <t>ณัฐวัฒน์</t>
  </si>
  <si>
    <t>สุขมนต์</t>
  </si>
  <si>
    <t>ป้องทา</t>
  </si>
  <si>
    <t>อัมรินทร์</t>
  </si>
  <si>
    <t>สวัสดิรักษ์</t>
  </si>
  <si>
    <t>ชูศักดิ์</t>
  </si>
  <si>
    <t>อินทโชติ</t>
  </si>
  <si>
    <t>จิรัฐสกุล</t>
  </si>
  <si>
    <t>สาริกา</t>
  </si>
  <si>
    <t>ทรรศนัย</t>
  </si>
  <si>
    <t>ยั่งถึง</t>
  </si>
  <si>
    <t>เพชร</t>
  </si>
  <si>
    <t>แก้วมณี</t>
  </si>
  <si>
    <t>บดินทร์ชัย</t>
  </si>
  <si>
    <t>สุทธิภิการัตน์</t>
  </si>
  <si>
    <t>อัครนันท์</t>
  </si>
  <si>
    <t>ดีปัญญา</t>
  </si>
  <si>
    <t>โอยามะ</t>
  </si>
  <si>
    <t>นวลสนอง</t>
  </si>
  <si>
    <t>พันแสง</t>
  </si>
  <si>
    <t>เทพสองแสง</t>
  </si>
  <si>
    <t>บุญภมร</t>
  </si>
  <si>
    <t>น่านคำ</t>
  </si>
  <si>
    <t>เอกรินทร์</t>
  </si>
  <si>
    <t>โชคสัมฤทธิ์</t>
  </si>
  <si>
    <t>นรภัทร</t>
  </si>
  <si>
    <t>แก้วดี</t>
  </si>
  <si>
    <t>บรรณสรณ์</t>
  </si>
  <si>
    <t>คงศรี</t>
  </si>
  <si>
    <t>เฟืองทอง</t>
  </si>
  <si>
    <t>นพดล</t>
  </si>
  <si>
    <t>ชะยันโต</t>
  </si>
  <si>
    <t>ผนึกดี</t>
  </si>
  <si>
    <t>ธนาวรรธน์</t>
  </si>
  <si>
    <t>อภิรนาวัชรศักดิ์</t>
  </si>
  <si>
    <t>ภีรนันท์</t>
  </si>
  <si>
    <t>ปานเลิศ</t>
  </si>
  <si>
    <t>ปฐมพงษ์</t>
  </si>
  <si>
    <t>อัมระนันท์</t>
  </si>
  <si>
    <t>สุขเดช</t>
  </si>
  <si>
    <t>ธนพล</t>
  </si>
  <si>
    <t>มณฑล</t>
  </si>
  <si>
    <t>ดวงแก้ว</t>
  </si>
  <si>
    <t>ปณัชภูมิ</t>
  </si>
  <si>
    <t>โพรังจั่น</t>
  </si>
  <si>
    <t>ชัยชาญ</t>
  </si>
  <si>
    <t>ภู่พงษ์สิน</t>
  </si>
  <si>
    <t>สุวัจชัย</t>
  </si>
  <si>
    <t>พูลสวัสดิ์</t>
  </si>
  <si>
    <t>ทองทัต</t>
  </si>
  <si>
    <t>หาญวรโยธิน</t>
  </si>
  <si>
    <t>ปวีณวัชร์</t>
  </si>
  <si>
    <t>ศรีสถาพร</t>
  </si>
  <si>
    <t>พัฒนสินทวี</t>
  </si>
  <si>
    <t>กฤตพงศ์</t>
  </si>
  <si>
    <t>เกตุเกษม</t>
  </si>
  <si>
    <t>โมราวงศ์</t>
  </si>
  <si>
    <t>ปัญณคม</t>
  </si>
  <si>
    <t>เทิบจันทึก</t>
  </si>
  <si>
    <t>ญาณวรรณ</t>
  </si>
  <si>
    <t>ภาณุเดช</t>
  </si>
  <si>
    <t>อินทรประสงค์</t>
  </si>
  <si>
    <t>มหาวงศ์เหมิน</t>
  </si>
  <si>
    <t>เนติธร</t>
  </si>
  <si>
    <t>เต็มอุ่น</t>
  </si>
  <si>
    <t>นิพนธ์</t>
  </si>
  <si>
    <t>ประสพผล</t>
  </si>
  <si>
    <t>เซนต์โยเซฟเมืองเอก</t>
  </si>
  <si>
    <t>จิรพัฒน์</t>
  </si>
  <si>
    <t>เกษรบัว</t>
  </si>
  <si>
    <t>นันทสวัสดิ์</t>
  </si>
  <si>
    <t>วงศ์เหรียญนิยม</t>
  </si>
  <si>
    <t>ภูชุม</t>
  </si>
  <si>
    <t>กิตติพัทธ์</t>
  </si>
  <si>
    <t>บุญจูบุตร</t>
  </si>
  <si>
    <t>สัณหวัฒน์</t>
  </si>
  <si>
    <t>สอนประหยัด</t>
  </si>
  <si>
    <t>พิชิต</t>
  </si>
  <si>
    <t>พันธุ์พงษ์สิทธิ์</t>
  </si>
  <si>
    <t>ภคโชค</t>
  </si>
  <si>
    <t>โจระสา</t>
  </si>
  <si>
    <t>วังศรี</t>
  </si>
  <si>
    <t>โพนิมิตวิทยาคม</t>
  </si>
  <si>
    <t>ภัทรนนท์</t>
  </si>
  <si>
    <t>ทิมานนท์</t>
  </si>
  <si>
    <t>ชินพัฒน์</t>
  </si>
  <si>
    <t>อัชฌานุเคราะห์</t>
  </si>
  <si>
    <t>ณัฐปคัลภ์</t>
  </si>
  <si>
    <t>แก้วอินทร์</t>
  </si>
  <si>
    <t>ปัณณสิทธิ์</t>
  </si>
  <si>
    <t>ศรีวิมล</t>
  </si>
  <si>
    <t>พุ่มประสบ</t>
  </si>
  <si>
    <t>ธรรมปฐม</t>
  </si>
  <si>
    <t>สุธีรัชต์</t>
  </si>
  <si>
    <t>จันทกุล</t>
  </si>
  <si>
    <t>อู่ทอง</t>
  </si>
  <si>
    <t>เตรียมอุดมศึกษาพัฒนาการน้อมเกล้า</t>
  </si>
  <si>
    <t>ธันวา</t>
  </si>
  <si>
    <t>เสถียรภาพงษ์</t>
  </si>
  <si>
    <t>ปวีณวิชญ์</t>
  </si>
  <si>
    <t>เดชภิรัตนมงคล</t>
  </si>
  <si>
    <t>รัชชานนท์</t>
  </si>
  <si>
    <t>วีรชีวิน</t>
  </si>
  <si>
    <t>มากนิธิ</t>
  </si>
  <si>
    <t>มากบุญ</t>
  </si>
  <si>
    <t>สีกัน</t>
  </si>
  <si>
    <t>ปรากฏดี</t>
  </si>
  <si>
    <t>เรืองศรี</t>
  </si>
  <si>
    <t>พนธกร</t>
  </si>
  <si>
    <t>วัลลานนท์</t>
  </si>
  <si>
    <t>นวมินทราชินูทิศ สตรีวิทยา2</t>
  </si>
  <si>
    <t>เจียรสุวรรณ</t>
  </si>
  <si>
    <t>เทพประนิช</t>
  </si>
  <si>
    <t>ปามุทา</t>
  </si>
  <si>
    <t>องศรธ</t>
  </si>
  <si>
    <t>ปัชชาชัย</t>
  </si>
  <si>
    <t>สีกัน(วัฒนานันทอุปถัมภ์)</t>
  </si>
  <si>
    <t>กรกช</t>
  </si>
  <si>
    <t>วีรไตวกรสกุล</t>
  </si>
  <si>
    <t>อาทร</t>
  </si>
  <si>
    <t>ภารยาท</t>
  </si>
  <si>
    <t>ไชยสิทธิ์</t>
  </si>
  <si>
    <t>ภานุรักษ์</t>
  </si>
  <si>
    <t>เตมียศิลปิน</t>
  </si>
  <si>
    <t>สรวิชญ์</t>
  </si>
  <si>
    <t>วงศ์ม่วง</t>
  </si>
  <si>
    <t>พีรพัฒน์</t>
  </si>
  <si>
    <t>ลิ้นจี่</t>
  </si>
  <si>
    <t>พีรวัส</t>
  </si>
  <si>
    <t>หลิมวงศ์</t>
  </si>
  <si>
    <t>แอนโทนี่</t>
  </si>
  <si>
    <t>ฮุย</t>
  </si>
  <si>
    <t>อัษฎาวุธ</t>
  </si>
  <si>
    <t>อาจฤทธิ์</t>
  </si>
  <si>
    <t>ตรีมาโนชญ์</t>
  </si>
  <si>
    <t>สุขไพบูลย์</t>
  </si>
  <si>
    <t>อภิชาติ</t>
  </si>
  <si>
    <t>แดงบัณฑิต</t>
  </si>
  <si>
    <t>นันทธวัฒน์</t>
  </si>
  <si>
    <t>วรพันธ์</t>
  </si>
  <si>
    <t>ครุฑศิริ</t>
  </si>
  <si>
    <t>ธนพนธ์</t>
  </si>
  <si>
    <t>ธรรมพุทธา</t>
  </si>
  <si>
    <t>จิรภาส</t>
  </si>
  <si>
    <t>จิปิภพ</t>
  </si>
  <si>
    <t>เอกลักษณ์</t>
  </si>
  <si>
    <t>กลมสีมา</t>
  </si>
  <si>
    <t>พรณรงค์</t>
  </si>
  <si>
    <t>บัวส้ม</t>
  </si>
  <si>
    <t>ศิรวิชญ์</t>
  </si>
  <si>
    <t>ศรีแสงไกยสุข</t>
  </si>
  <si>
    <t>บุรณะ</t>
  </si>
  <si>
    <t>บูรณะสัมฤทธิ์</t>
  </si>
  <si>
    <t>รัตนพงษ์</t>
  </si>
  <si>
    <t>พรพิจัยภาค</t>
  </si>
  <si>
    <t>ภาสกร</t>
  </si>
  <si>
    <t>ทองสาย</t>
  </si>
  <si>
    <t>วงศธร</t>
  </si>
  <si>
    <t>โยราวงษา</t>
  </si>
  <si>
    <t>วีภิญ</t>
  </si>
  <si>
    <t>บุญพร้อม</t>
  </si>
  <si>
    <t>นภาพงศ์สุริยา</t>
  </si>
  <si>
    <t>ธรณ์ธันนี</t>
  </si>
  <si>
    <t>จารุศิลย์</t>
  </si>
  <si>
    <t>ธรรมนันท์</t>
  </si>
  <si>
    <t>ณรงค์พร</t>
  </si>
  <si>
    <t>เงินงาม</t>
  </si>
  <si>
    <t>ชวาล</t>
  </si>
  <si>
    <t>ปีมะนาว</t>
  </si>
  <si>
    <t>ปัญญ์</t>
  </si>
  <si>
    <t>เมฆหมวก</t>
  </si>
  <si>
    <t>เท</t>
  </si>
  <si>
    <t>กยูนยอม</t>
  </si>
  <si>
    <t>แสงลี</t>
  </si>
  <si>
    <t>ทสวรรณ</t>
  </si>
  <si>
    <t>ครุธมงคล</t>
  </si>
  <si>
    <t>ชุมสันติวุฒิ</t>
  </si>
  <si>
    <t>สาฬนะ</t>
  </si>
  <si>
    <t>จักรทอง</t>
  </si>
  <si>
    <t>ปัญญากร</t>
  </si>
  <si>
    <t>บุญเกิกทรัพย์</t>
  </si>
  <si>
    <t>ปาฎิหาริย์</t>
  </si>
  <si>
    <t>สร้อยเพชร</t>
  </si>
  <si>
    <t>ธนปภพ</t>
  </si>
  <si>
    <t>วิรารัตน์</t>
  </si>
  <si>
    <t>ปิยะรัตน์</t>
  </si>
  <si>
    <t>พลเลิศล้ำ</t>
  </si>
  <si>
    <t>ลาภิยะ</t>
  </si>
  <si>
    <t>ชิษณุพงษ์</t>
  </si>
  <si>
    <t>สมนึกอันไพโรจน์</t>
  </si>
  <si>
    <t>กลิ่นแก้ว</t>
  </si>
  <si>
    <t>ธีนดนย์</t>
  </si>
  <si>
    <t>พลายโถ</t>
  </si>
  <si>
    <t>มีสง่า</t>
  </si>
  <si>
    <t>ธัญญะ</t>
  </si>
  <si>
    <t>บุญทรงสันติกุล</t>
  </si>
  <si>
    <t>ณัฐวัตร</t>
  </si>
  <si>
    <t>ทองดาษ</t>
  </si>
  <si>
    <t>บูชา</t>
  </si>
  <si>
    <t>นิธิศ</t>
  </si>
  <si>
    <t>ดาวเรือง</t>
  </si>
  <si>
    <t>ราษฏร์บำรุงธรรม</t>
  </si>
  <si>
    <t>ภู่เอี่ยม</t>
  </si>
  <si>
    <t>ภูรี</t>
  </si>
  <si>
    <t>เอื้อภาษา</t>
  </si>
  <si>
    <t>กันต์ดนัย</t>
  </si>
  <si>
    <t>ยศวรรธน์</t>
  </si>
  <si>
    <t>อรรถีโภค</t>
  </si>
  <si>
    <t>ผลการแข่งขัน โฟร์สตาร์ รุ่น โอเพ่น</t>
  </si>
  <si>
    <t>ผลการแข่งขัน พิคแอนด์แพร์ รุ่น โอเพ่น</t>
  </si>
  <si>
    <t>แต้มต่างสะสม</t>
  </si>
  <si>
    <t xml:space="preserve">อภิญญา </t>
  </si>
  <si>
    <t>ไม้งาม</t>
  </si>
  <si>
    <t>อนุบาลศรีวไล</t>
  </si>
  <si>
    <t>บึงกาฬ</t>
  </si>
  <si>
    <t>เลิศปิยะ</t>
  </si>
  <si>
    <t>สินอุดมรัตน์</t>
  </si>
  <si>
    <t>สหพล</t>
  </si>
  <si>
    <t>วชิระประสิทธิ์</t>
  </si>
  <si>
    <t>พูลเขตต์กิจ</t>
  </si>
  <si>
    <t>สิทธิชัย</t>
  </si>
  <si>
    <t>อังกูรมหาสุข</t>
  </si>
  <si>
    <t>ดวงกมล</t>
  </si>
  <si>
    <t>ท่อกระโทก</t>
  </si>
  <si>
    <t>โสภณพนา</t>
  </si>
  <si>
    <t>แม้นมาลัย</t>
  </si>
  <si>
    <t>เจตริน</t>
  </si>
  <si>
    <t>กำลังฆ้อง</t>
  </si>
  <si>
    <t>โมกข์</t>
  </si>
  <si>
    <t>วรรธนะโสภณ</t>
  </si>
  <si>
    <t>หยิ่มใจพูนทรัพย์</t>
  </si>
  <si>
    <t>สรรสร้าง</t>
  </si>
  <si>
    <t>ประเสริฐสุด</t>
  </si>
  <si>
    <t>วิมุตติไชย</t>
  </si>
  <si>
    <t>ถิ่นศิวโรจน์</t>
  </si>
  <si>
    <t>ชัยณรงค์</t>
  </si>
  <si>
    <t>สะใบแก้ว</t>
  </si>
  <si>
    <t>สาธิตวัดพระศรี</t>
  </si>
  <si>
    <t>ปุณิกา</t>
  </si>
  <si>
    <t>บุญฑีย์กุล</t>
  </si>
  <si>
    <t>นิธิศภณ</t>
  </si>
  <si>
    <t>อ้นสว่าง</t>
  </si>
  <si>
    <t>อรจิรา</t>
  </si>
  <si>
    <t>เซนต์โยเซฟ</t>
  </si>
  <si>
    <t>อัฏณัฎฐ์</t>
  </si>
  <si>
    <t>งามจินดาสกล</t>
  </si>
  <si>
    <t>วิศรุต</t>
  </si>
  <si>
    <t>นามลา</t>
  </si>
  <si>
    <t>มัธยมวัดพระศรี</t>
  </si>
  <si>
    <t>เขตต์โสภณ</t>
  </si>
  <si>
    <t>ขันติวีรวัฒน์</t>
  </si>
  <si>
    <t>คล่องเชิงศร</t>
  </si>
  <si>
    <t>สายฝน</t>
  </si>
  <si>
    <t>-</t>
  </si>
  <si>
    <t>ชนัญชิดา</t>
  </si>
  <si>
    <t>บุตระบุญมา</t>
  </si>
  <si>
    <t>สุทัศน์</t>
  </si>
  <si>
    <t>กี่วัชรินทร์</t>
  </si>
  <si>
    <t>วรณัฐ</t>
  </si>
  <si>
    <t>บุญสิริวัฒนกุล</t>
  </si>
  <si>
    <t>ยิ่งยวด</t>
  </si>
  <si>
    <t>ชญานิศ</t>
  </si>
  <si>
    <t>แจ้งประจักษ์</t>
  </si>
  <si>
    <t>ฮาซิม</t>
  </si>
  <si>
    <t>อายัน</t>
  </si>
  <si>
    <t>สามัคคีบำรุง</t>
  </si>
  <si>
    <t>โชติวิทย์</t>
  </si>
  <si>
    <t>ชุมถนอม</t>
  </si>
  <si>
    <t>จันทร์วิทัน</t>
  </si>
  <si>
    <t>วัชรพัฒน์</t>
  </si>
  <si>
    <t>ดลประสิทธิ์</t>
  </si>
  <si>
    <t>นัชชา</t>
  </si>
  <si>
    <t>วานิชย์โชติกานนท์</t>
  </si>
  <si>
    <t>ขวัญมงคล</t>
  </si>
  <si>
    <t>สุจิรา</t>
  </si>
  <si>
    <t>สุวรรณชาติ</t>
  </si>
  <si>
    <t>หริรักษ์ไพบูลย์</t>
  </si>
  <si>
    <t>ธนรัตน์</t>
  </si>
  <si>
    <t>กิจจำเนียร</t>
  </si>
  <si>
    <t>ทิพย์ทวีชาญ</t>
  </si>
  <si>
    <t>ปัณณฑัต</t>
  </si>
  <si>
    <t>สรรพภาษิต</t>
  </si>
  <si>
    <t>วัสนกนก</t>
  </si>
  <si>
    <t>ธรรมนิตย์</t>
  </si>
  <si>
    <t>ไชยภัทรสุทรสุทธิกุล</t>
  </si>
  <si>
    <t>นิมิตไพฑูรย์</t>
  </si>
  <si>
    <t>อรรถเศรษฐี</t>
  </si>
  <si>
    <t>โต๊ะวิเศษกุล</t>
  </si>
  <si>
    <t>พีรเชษฐ์</t>
  </si>
  <si>
    <t>ไกรวิจิตร</t>
  </si>
  <si>
    <t>พิชญมหุตม์</t>
  </si>
  <si>
    <t>ฐิติยา</t>
  </si>
  <si>
    <t>สุวรรณกิจ</t>
  </si>
  <si>
    <t>ภัทรวดี</t>
  </si>
  <si>
    <t>ณัฏฐกมล</t>
  </si>
  <si>
    <t>บุบพันธุ์</t>
  </si>
  <si>
    <t>อนุบาลนครราชสีมา</t>
  </si>
  <si>
    <t>ชัยวัฒน์</t>
  </si>
  <si>
    <t>สายสุวรรณ</t>
  </si>
  <si>
    <t>อัครวิทย์</t>
  </si>
  <si>
    <t>บวรวงศ์วัฒนา</t>
  </si>
  <si>
    <t>ญาณาธิป</t>
  </si>
  <si>
    <t>สตางค์ธนาคม</t>
  </si>
  <si>
    <t>ปาลิตา</t>
  </si>
  <si>
    <t>ประพันธ์ทองชัย</t>
  </si>
  <si>
    <t>ธนิดา</t>
  </si>
  <si>
    <t>วงษ์ภัทรกร</t>
  </si>
  <si>
    <t>หลวงจันทร์</t>
  </si>
  <si>
    <t>อนุบาลชลบุรี</t>
  </si>
  <si>
    <t>นามพรม</t>
  </si>
  <si>
    <t>วราพร</t>
  </si>
  <si>
    <t>บ้านโนนแก้วโพนทอง</t>
  </si>
  <si>
    <t>ปัจฉิม</t>
  </si>
  <si>
    <t>เพ็ญพิชชา</t>
  </si>
  <si>
    <t>ประเสริฐศิลป์พลมา</t>
  </si>
  <si>
    <t>T-N CROSSWORD</t>
  </si>
  <si>
    <t>วุฒิพงษ์</t>
  </si>
  <si>
    <t>รุ่งบวรฤทัย</t>
  </si>
  <si>
    <t>ธานี</t>
  </si>
  <si>
    <t>เจสโร่</t>
  </si>
  <si>
    <t>แอนโทนี่ ดิอีต้า</t>
  </si>
  <si>
    <t>รติมา</t>
  </si>
  <si>
    <t>ทาทอง</t>
  </si>
  <si>
    <t>อัยยา</t>
  </si>
  <si>
    <t>สุขโข</t>
  </si>
  <si>
    <t>นันท์นภัส</t>
  </si>
  <si>
    <t>เลิศสามารถ</t>
  </si>
  <si>
    <t>วัชรนุรธร</t>
  </si>
  <si>
    <t>ชนิญชิตา</t>
  </si>
  <si>
    <t>กะการดี</t>
  </si>
  <si>
    <t>ภควดี</t>
  </si>
  <si>
    <t>เทวา</t>
  </si>
  <si>
    <t>พนัชกร</t>
  </si>
  <si>
    <t>ศิริเรือง</t>
  </si>
  <si>
    <t>มนัสนันท์</t>
  </si>
  <si>
    <t>บุญแจ้ง</t>
  </si>
  <si>
    <t>บุญยากร</t>
  </si>
  <si>
    <t>บุญศิริ</t>
  </si>
  <si>
    <t>รักกะสิวิทย์</t>
  </si>
  <si>
    <t>พงศ์พิษณุ</t>
  </si>
  <si>
    <t>ทองแย้ม</t>
  </si>
  <si>
    <t>ฐิชา</t>
  </si>
  <si>
    <t>ขอรสกลาง</t>
  </si>
  <si>
    <t>บ้านคลองใบพัด</t>
  </si>
  <si>
    <t>นาคอินทร์</t>
  </si>
  <si>
    <t>อัชฮารี่</t>
  </si>
  <si>
    <t>สีบสุข</t>
  </si>
  <si>
    <t>ลมุลพจน์</t>
  </si>
  <si>
    <t>อภิเชษฐ์</t>
  </si>
  <si>
    <t>ปิ่นสกุล</t>
  </si>
  <si>
    <t>แทนคุณ</t>
  </si>
  <si>
    <t>สัญจกรกุล</t>
  </si>
  <si>
    <t>มังกรพานิชย์</t>
  </si>
  <si>
    <t>ตันติยานนท์</t>
  </si>
  <si>
    <t>ปภารวี</t>
  </si>
  <si>
    <t>กตัญญู</t>
  </si>
  <si>
    <t>ปาปะสา</t>
  </si>
  <si>
    <t>ศิวพร</t>
  </si>
  <si>
    <t>วงค์ษาบุตร</t>
  </si>
  <si>
    <t>เจริญแพทย์</t>
  </si>
  <si>
    <t>แซ่ลู่</t>
  </si>
  <si>
    <t>ชูโตะ</t>
  </si>
  <si>
    <t>นิชิตะ</t>
  </si>
  <si>
    <t>พิทวัส</t>
  </si>
  <si>
    <t>โตรุ่งเรืองยศ</t>
  </si>
  <si>
    <t>ตุลยวิทย์</t>
  </si>
  <si>
    <t>อาภาฑิพาภรณ์</t>
  </si>
  <si>
    <t>พีระพงค์</t>
  </si>
  <si>
    <t>ผิวเกลี้ยง</t>
  </si>
  <si>
    <t>กานต์ดนัย</t>
  </si>
  <si>
    <t>ธนสรณ์</t>
  </si>
  <si>
    <t>ศิริรัตนพงษ์</t>
  </si>
  <si>
    <t>ภูมิมณี</t>
  </si>
  <si>
    <t>ลาซาล</t>
  </si>
  <si>
    <t>ปุญญิศา</t>
  </si>
  <si>
    <t>ปฏิภาภรณ์</t>
  </si>
  <si>
    <t>เพรชโปรี</t>
  </si>
  <si>
    <t>วรรษชล</t>
  </si>
  <si>
    <t>ธนากรโกศล</t>
  </si>
  <si>
    <t>พิมพ์ลภัส</t>
  </si>
  <si>
    <t>ร่วมนาพะยา</t>
  </si>
  <si>
    <t>ศศินันท์</t>
  </si>
  <si>
    <t>ศักดิ์ศรีวัฒนา</t>
  </si>
  <si>
    <t>ประพิณศิริ</t>
  </si>
  <si>
    <t>ใหม่ชุ่ม</t>
  </si>
  <si>
    <t>ภูภัทร์ชานนท์</t>
  </si>
  <si>
    <t>เพชรสิงห์แก้ว</t>
  </si>
  <si>
    <t>พิเชษฐ์พงษ์</t>
  </si>
  <si>
    <t>ทุมจันทึก</t>
  </si>
  <si>
    <t>โครีน่า</t>
  </si>
  <si>
    <t>บลาชเก้</t>
  </si>
  <si>
    <t>ภาราดา</t>
  </si>
  <si>
    <t>โพยนอก</t>
  </si>
  <si>
    <t>ฐิตา</t>
  </si>
  <si>
    <t>สุชาวดี</t>
  </si>
  <si>
    <t>นรวิชญ์</t>
  </si>
  <si>
    <t>เมฆรุ่งโรจน์</t>
  </si>
  <si>
    <t>ธนกฤค</t>
  </si>
  <si>
    <t>วงศ์โอภาส</t>
  </si>
  <si>
    <t>ศุภวรรณ</t>
  </si>
  <si>
    <t>กันต์กวี</t>
  </si>
  <si>
    <t>พึ่งพินิจ</t>
  </si>
  <si>
    <t>อันโตนีโอ</t>
  </si>
  <si>
    <t>ลาเมร่า</t>
  </si>
  <si>
    <t>ณั,ฐชนน</t>
  </si>
  <si>
    <t>เอี่ยมสูงเนิน</t>
  </si>
  <si>
    <t>เมืองนครราชสีมา</t>
  </si>
  <si>
    <t>นวปรัชญ์</t>
  </si>
  <si>
    <t>ศาสตร์สูงเนิน</t>
  </si>
  <si>
    <t>บราลี</t>
  </si>
  <si>
    <t>สุชาติ</t>
  </si>
  <si>
    <t>อาสวัตต์</t>
  </si>
  <si>
    <t>สิรภัทร</t>
  </si>
  <si>
    <t>แสงศิริ</t>
  </si>
  <si>
    <t>รอดมณี</t>
  </si>
  <si>
    <t>พิพัฒน์</t>
  </si>
  <si>
    <t>ทรัพย์เย็น</t>
  </si>
  <si>
    <t>พิรญาณ์</t>
  </si>
  <si>
    <t>อินทรโชติ</t>
  </si>
  <si>
    <t>เอกสุวัชร์</t>
  </si>
  <si>
    <t>ไพรอนันต์</t>
  </si>
  <si>
    <t>พัชรวรรณ</t>
  </si>
  <si>
    <t>นุ้ยน้อย</t>
  </si>
  <si>
    <t>วรรณวิษา</t>
  </si>
  <si>
    <t>ณะสมบัติ</t>
  </si>
  <si>
    <t>นวิน</t>
  </si>
  <si>
    <t>วัชระวณิชกุล</t>
  </si>
  <si>
    <t>พศวีร์</t>
  </si>
  <si>
    <t>ศรีเจริญ</t>
  </si>
  <si>
    <t>นราพร</t>
  </si>
  <si>
    <t>อรุณเจริญฉาย</t>
  </si>
  <si>
    <t>ปราณีรัชต์เลิศ</t>
  </si>
  <si>
    <t>พงศ์พิเชฐ</t>
  </si>
  <si>
    <t>รักษ์อัครทวี</t>
  </si>
  <si>
    <t>หินสูงเนิน</t>
  </si>
  <si>
    <t>ปัณณพงศ์</t>
  </si>
  <si>
    <t>ฉัตรานุรักวงศ์</t>
  </si>
  <si>
    <t>ธมนต์</t>
  </si>
  <si>
    <t>อ้นบุตร</t>
  </si>
  <si>
    <t>จิตรภาณุ</t>
  </si>
  <si>
    <t>สุดจิตร</t>
  </si>
  <si>
    <t>ณัฎฐนิชา</t>
  </si>
  <si>
    <t>เอกภพอนุกูล</t>
  </si>
  <si>
    <t>ปานวาด</t>
  </si>
  <si>
    <t>ศุภรเสพย์</t>
  </si>
  <si>
    <t>พัตรพิมล</t>
  </si>
  <si>
    <t>สิริกาญจน์วรกุล</t>
  </si>
  <si>
    <t>ณัฐสิณี</t>
  </si>
  <si>
    <t>ชัชพงศ์</t>
  </si>
  <si>
    <t>ท้าวลา</t>
  </si>
  <si>
    <t>ธนวิทย์</t>
  </si>
  <si>
    <t>ศิริไพบูลย์</t>
  </si>
  <si>
    <t>ธรรมารียา</t>
  </si>
  <si>
    <t>อนามยธนะ</t>
  </si>
  <si>
    <t>นีน่า</t>
  </si>
  <si>
    <t>ลาวิคกิ</t>
  </si>
  <si>
    <t>วัฒนาวิทยาลัย</t>
  </si>
  <si>
    <t>วิสุธิ</t>
  </si>
  <si>
    <t>ทากาฮาชิ</t>
  </si>
  <si>
    <t>แพรวณภา</t>
  </si>
  <si>
    <t>จงห่อกลาง</t>
  </si>
  <si>
    <t>ชโมดม</t>
  </si>
  <si>
    <t>สิริชยาพงษ์</t>
  </si>
  <si>
    <t>เดชอุทัย</t>
  </si>
  <si>
    <t>พุ่มจิตร</t>
  </si>
  <si>
    <t>ทิพย์สุนทรศักดิ์</t>
  </si>
  <si>
    <t>นาถวีณา</t>
  </si>
  <si>
    <t>คงเจาะ</t>
  </si>
  <si>
    <t>มนสิชา</t>
  </si>
  <si>
    <t>อยู่ยืน</t>
  </si>
  <si>
    <t>อนุบาลปทุมธานี</t>
  </si>
  <si>
    <t>พิชาพัทธ์</t>
  </si>
  <si>
    <t>ศุภรัตน์ธนาเลิศ</t>
  </si>
  <si>
    <t>ทิพย์สุดา</t>
  </si>
  <si>
    <t>วงศ์สกุลภักดี</t>
  </si>
  <si>
    <t>พีรยุทธ</t>
  </si>
  <si>
    <t>เย็นบำรุง</t>
  </si>
  <si>
    <t>รุ่งโรจน์วัฒนา</t>
  </si>
  <si>
    <t>ปัณฑิตา</t>
  </si>
  <si>
    <t>ศรีรัศมี</t>
  </si>
  <si>
    <t>พธู</t>
  </si>
  <si>
    <t>วรรณพงษ์</t>
  </si>
  <si>
    <t>อรุชา</t>
  </si>
  <si>
    <t>ความชอบ</t>
  </si>
  <si>
    <t>พีร์นิธิ</t>
  </si>
  <si>
    <t>สมบูรณ์ทรัพย์</t>
  </si>
  <si>
    <t>ตะโนรี</t>
  </si>
  <si>
    <t>นฤบดินทร์</t>
  </si>
  <si>
    <t>ตราประยูร</t>
  </si>
  <si>
    <t>ฐิติพัชร</t>
  </si>
  <si>
    <t>กษิดิ์เดช</t>
  </si>
  <si>
    <t>วิเศษสินธ์</t>
  </si>
  <si>
    <t>เทวรักษ์</t>
  </si>
  <si>
    <t>เณศพิชย์</t>
  </si>
  <si>
    <t>อุดมพาณิชย์</t>
  </si>
  <si>
    <t>สุภัสรา</t>
  </si>
  <si>
    <t>ลอยชูศักดิ์</t>
  </si>
  <si>
    <t>บรรจงรักษา</t>
  </si>
  <si>
    <t>ปุณยาพร</t>
  </si>
  <si>
    <t>สุชมี</t>
  </si>
  <si>
    <t>ณัฐชนันท์พร</t>
  </si>
  <si>
    <t>การะเกตุ</t>
  </si>
  <si>
    <t>อารียา</t>
  </si>
  <si>
    <t>เลยไธสง</t>
  </si>
  <si>
    <t>บมารา</t>
  </si>
  <si>
    <t>อัศวาโกวิท</t>
  </si>
  <si>
    <t>ธิติพันธุ์</t>
  </si>
  <si>
    <t>ปานโสภณ</t>
  </si>
  <si>
    <t>อธิสิทธิ์</t>
  </si>
  <si>
    <t>เติมคงแก้ว</t>
  </si>
  <si>
    <t>ธิดา</t>
  </si>
  <si>
    <t>เอี่อมนนท์</t>
  </si>
  <si>
    <t>บ้านพาทะลุ</t>
  </si>
  <si>
    <t>หุ่นสุวรรณ์</t>
  </si>
  <si>
    <t>นนทกร</t>
  </si>
  <si>
    <t>เนียมสาหร่าย</t>
  </si>
  <si>
    <t>จิรทีปต์</t>
  </si>
  <si>
    <t>แสงชาติ</t>
  </si>
  <si>
    <t>อมิตา</t>
  </si>
  <si>
    <t>รอดเรือง</t>
  </si>
  <si>
    <t>สุกมนิน</t>
  </si>
  <si>
    <t>วงศ์มีเกียรติ</t>
  </si>
  <si>
    <t>วสุท</t>
  </si>
  <si>
    <t>ศุภพร</t>
  </si>
  <si>
    <t>มณีลัญย์</t>
  </si>
  <si>
    <t>จิทกาณื</t>
  </si>
  <si>
    <t>ธาตุมี</t>
  </si>
  <si>
    <t>นนกพัฒน์</t>
  </si>
  <si>
    <t>นิวัฒนกาญานา</t>
  </si>
  <si>
    <t>วุฒิภัทร</t>
  </si>
  <si>
    <t>ปริญญาประเสริฐ</t>
  </si>
  <si>
    <t>ปิยะธรณ์</t>
  </si>
  <si>
    <t>เพียรพิทักษ์</t>
  </si>
  <si>
    <t>กาจน์ภูผา</t>
  </si>
  <si>
    <t>วงศ์แสงอรุณศรี</t>
  </si>
  <si>
    <t>กชรพรรณ</t>
  </si>
  <si>
    <t>ใหม่พุมมา</t>
  </si>
  <si>
    <t>กนกพงศ์</t>
  </si>
  <si>
    <t>หัวคำ</t>
  </si>
  <si>
    <t>สิรดนัย</t>
  </si>
  <si>
    <t>ศจีนรา</t>
  </si>
  <si>
    <t>เหลืองเกื้อกุลชัย</t>
  </si>
  <si>
    <t>เบญจวรรณ</t>
  </si>
  <si>
    <t>ดาวหน</t>
  </si>
  <si>
    <t>สายเพ็ชร</t>
  </si>
  <si>
    <t>นันทิกสนต์</t>
  </si>
  <si>
    <t>เงินโรจน์ประดิษฐ์</t>
  </si>
  <si>
    <t>จารุวัฒน์</t>
  </si>
  <si>
    <t>ชัยสิงห์</t>
  </si>
  <si>
    <t>รัตนอมรชัย</t>
  </si>
  <si>
    <t>แก้วรัตนศรีอยู่</t>
  </si>
  <si>
    <t>ชุดาภา</t>
  </si>
  <si>
    <t>วิทยาวัชรินทร์</t>
  </si>
  <si>
    <t>สิริจันทพันธุ์</t>
  </si>
  <si>
    <t>นนทิยา</t>
  </si>
  <si>
    <t>วุฒิสมบูรณ์</t>
  </si>
  <si>
    <t>นิรชา</t>
  </si>
  <si>
    <t>จันทร์เส็ง</t>
  </si>
  <si>
    <t>นภารัตน์</t>
  </si>
  <si>
    <t>สุราเมา</t>
  </si>
  <si>
    <t>เขมณัฐ</t>
  </si>
  <si>
    <t>บุญทอง</t>
  </si>
  <si>
    <t>ภาณุวัฒน์</t>
  </si>
  <si>
    <t>มาตรศรี</t>
  </si>
  <si>
    <t>ณัฐธีร์</t>
  </si>
  <si>
    <t>พงษ์พิทักษ์กุล</t>
  </si>
  <si>
    <t>ชิษณุพงศ์</t>
  </si>
  <si>
    <t>สุนทราทรพิพัฒน์</t>
  </si>
  <si>
    <t>พัสวี</t>
  </si>
  <si>
    <t>วิชัยดิษฐ</t>
  </si>
  <si>
    <t>วรรณารัตน์</t>
  </si>
  <si>
    <t>ติมุลา</t>
  </si>
  <si>
    <t>สากลศึกษาบางแค</t>
  </si>
  <si>
    <t>ศิริอวยพร</t>
  </si>
  <si>
    <t>หนึ่งฤทัย</t>
  </si>
  <si>
    <t>สุขสวัสดิ์นุวงษ์</t>
  </si>
  <si>
    <t>กัญญาภัค</t>
  </si>
  <si>
    <t>อิงค์รัตนกุล</t>
  </si>
  <si>
    <t>ทะสน</t>
  </si>
  <si>
    <t>นพรัช</t>
  </si>
  <si>
    <t>วงค์สูง</t>
  </si>
  <si>
    <t>พรอโนทัย</t>
  </si>
  <si>
    <t>วงศ์วิวัฒน์พงศ์</t>
  </si>
  <si>
    <t>พวงจันทร์</t>
  </si>
  <si>
    <t>อนุบาลนานาชาติตากสินระยอง</t>
  </si>
  <si>
    <t>ณพวิทย์</t>
  </si>
  <si>
    <t>กองจอหอ</t>
  </si>
  <si>
    <t>อภิวิชญ์</t>
  </si>
  <si>
    <t>วงศ์ชินศรีสกุล</t>
  </si>
  <si>
    <t>ราชเสนา</t>
  </si>
  <si>
    <t>มนัญชยา</t>
  </si>
  <si>
    <t>น้อยเจริญ</t>
  </si>
  <si>
    <t>ทิพย์มณีวรรณ</t>
  </si>
  <si>
    <t>พินิจการ</t>
  </si>
  <si>
    <t>ปิอังกูร</t>
  </si>
  <si>
    <t>สายชู</t>
  </si>
  <si>
    <t>จันหมอ</t>
  </si>
  <si>
    <t>รภัคสตา</t>
  </si>
  <si>
    <t>รัชตขจรกิจ</t>
  </si>
  <si>
    <t>ปัญญพัฒน์</t>
  </si>
  <si>
    <t>ศิริมล</t>
  </si>
  <si>
    <t>นันทะรักษ์</t>
  </si>
  <si>
    <t>พรยศพล</t>
  </si>
  <si>
    <t>กชพงษ์</t>
  </si>
  <si>
    <t>แดงนำ</t>
  </si>
  <si>
    <t>นภาพร</t>
  </si>
  <si>
    <t>ควรชม</t>
  </si>
  <si>
    <t>แพรพลอย</t>
  </si>
  <si>
    <t>ขาวสอาด</t>
  </si>
  <si>
    <t>กรวิก</t>
  </si>
  <si>
    <t>โอเจริญ</t>
  </si>
  <si>
    <t>บริบูรณ์</t>
  </si>
  <si>
    <t>สุพัตรา</t>
  </si>
  <si>
    <t>ทองสมบัติ</t>
  </si>
  <si>
    <t>ณัฐินีย์</t>
  </si>
  <si>
    <t>พิทักษ์รังสรรค์</t>
  </si>
  <si>
    <t>จงกฎ</t>
  </si>
  <si>
    <t>อ.พ.ส.</t>
  </si>
  <si>
    <t>ยูโซะ</t>
  </si>
  <si>
    <t>อานีซา</t>
  </si>
  <si>
    <t>อาลีแก</t>
  </si>
  <si>
    <t>ลักขมาณา</t>
  </si>
  <si>
    <t>คงสวัสดิ์</t>
  </si>
  <si>
    <t>วรรณวิทย์</t>
  </si>
  <si>
    <t>รอดอ่อน</t>
  </si>
  <si>
    <t>ภูรินทร์</t>
  </si>
  <si>
    <t>วิศวะวาณิชย์เจริญ</t>
  </si>
  <si>
    <t>นราเทพ</t>
  </si>
  <si>
    <t>ตันจิดารัตน์</t>
  </si>
  <si>
    <t>กิตติพิชญ์</t>
  </si>
  <si>
    <t>ธิดารัตน์</t>
  </si>
  <si>
    <t>เพ็ชร์นวล</t>
  </si>
  <si>
    <t>สากลศึกษา บางบัวทอง</t>
  </si>
  <si>
    <t>หทัยเนตรมาดา</t>
  </si>
  <si>
    <t>อุททา</t>
  </si>
  <si>
    <t>มุฑิตา</t>
  </si>
  <si>
    <t>น่วมเศรษฐี</t>
  </si>
  <si>
    <t>เพชรรัตน์</t>
  </si>
  <si>
    <t>ชุติวิทูรชัย</t>
  </si>
  <si>
    <t>แขสุกะ</t>
  </si>
  <si>
    <t>แพ่งสภา</t>
  </si>
  <si>
    <t>ศิริพร</t>
  </si>
  <si>
    <t>ศาลาทอง</t>
  </si>
  <si>
    <t>ปิยาพัชร</t>
  </si>
  <si>
    <t>ดงรีรัมย์</t>
  </si>
  <si>
    <t>ทองทิพย์</t>
  </si>
  <si>
    <t>กันตจุฑา</t>
  </si>
  <si>
    <t>อาภาพันธุ์</t>
  </si>
  <si>
    <t>ภูษิตา</t>
  </si>
  <si>
    <t>ธนอัญญาพร</t>
  </si>
  <si>
    <t>เคียงชณก</t>
  </si>
  <si>
    <t>ชอง</t>
  </si>
  <si>
    <t>วรศรี</t>
  </si>
  <si>
    <t>ศรัณยา</t>
  </si>
  <si>
    <t>เชื้อดี</t>
  </si>
  <si>
    <t>มะปราง</t>
  </si>
  <si>
    <t>ไตรลิขิต</t>
  </si>
  <si>
    <t>จันประดับ</t>
  </si>
  <si>
    <t>เพ็ญณิสา</t>
  </si>
  <si>
    <t>กรรณสูตร</t>
  </si>
  <si>
    <t>จูลี</t>
  </si>
  <si>
    <t>วอง</t>
  </si>
  <si>
    <t>ณัฐชานารถ</t>
  </si>
  <si>
    <t>อภัยเจริญ</t>
  </si>
  <si>
    <t>ได้ผลมาก</t>
  </si>
  <si>
    <t>กิติยา</t>
  </si>
  <si>
    <t>ตังวาย</t>
  </si>
  <si>
    <t>จันทร์จิรา</t>
  </si>
  <si>
    <t>ชัยนำพลเลิศ</t>
  </si>
  <si>
    <t>ชนาภา</t>
  </si>
  <si>
    <t>กิจสวัสดิ์</t>
  </si>
  <si>
    <t>พิมไพลิน</t>
  </si>
  <si>
    <t>ภัทรเรืองจรัส</t>
  </si>
  <si>
    <t>สร้อยเกษร</t>
  </si>
  <si>
    <t>สมพล</t>
  </si>
  <si>
    <t>วีระภัทร</t>
  </si>
  <si>
    <t>ชาววาปี</t>
  </si>
  <si>
    <t>ปุจฉาการ</t>
  </si>
  <si>
    <t>นรางกูร</t>
  </si>
  <si>
    <t>จตุรพรพรหม</t>
  </si>
  <si>
    <t>ชาติสถาน</t>
  </si>
  <si>
    <t>งามปฏิพัทธ์พงศ์</t>
  </si>
  <si>
    <t>สาธิต</t>
  </si>
  <si>
    <t>หทัยภัทร</t>
  </si>
  <si>
    <t>สุภัทราธร</t>
  </si>
  <si>
    <t>ปรินส์รอยแยลล์วิทยาลัย</t>
  </si>
  <si>
    <t>เลาหวิรภาพ</t>
  </si>
  <si>
    <t>นีรดางค์</t>
  </si>
  <si>
    <t>ปิยมน</t>
  </si>
  <si>
    <t>นนทรักษ์ชัยศร</t>
  </si>
  <si>
    <t>เตรียมอุดมศึกษา</t>
  </si>
  <si>
    <t>ภัทรานิษฐ์</t>
  </si>
  <si>
    <t>พรหมอารักษ์</t>
  </si>
  <si>
    <t>ศิริวัฒนพงศา</t>
  </si>
  <si>
    <t>เหง้าพรหมมินทร์</t>
  </si>
  <si>
    <t>ราชวินิตบางแก้ว</t>
  </si>
  <si>
    <t>จันทร์ทิพย์</t>
  </si>
  <si>
    <t>สิทธิแสงอำไพ</t>
  </si>
  <si>
    <t>ชญานี</t>
  </si>
  <si>
    <t>ฉูดกระโทก</t>
  </si>
  <si>
    <t>วิทยานุกูลนารี</t>
  </si>
  <si>
    <t>ช่างเจริญ</t>
  </si>
  <si>
    <t>วิศวะกุล</t>
  </si>
  <si>
    <t>อรวรา</t>
  </si>
  <si>
    <t>หอวัง</t>
  </si>
  <si>
    <t>รัตมณี</t>
  </si>
  <si>
    <t>พิมพ์สมาน</t>
  </si>
  <si>
    <t>มหัสกุล</t>
  </si>
  <si>
    <t xml:space="preserve">  </t>
  </si>
  <si>
    <t>ศิริลักษณ์</t>
  </si>
  <si>
    <t>จิตทองหลาง</t>
  </si>
  <si>
    <t>เรืองสมุทร</t>
  </si>
  <si>
    <t>อัจจิมา</t>
  </si>
  <si>
    <t>เหมือนศรีเพ็ง</t>
  </si>
  <si>
    <t>รัชนีกร</t>
  </si>
  <si>
    <t>ธนศวรรณ</t>
  </si>
  <si>
    <t>ชูเชิด</t>
  </si>
  <si>
    <t>สามโคก</t>
  </si>
  <si>
    <t>ชูสงฆ์</t>
  </si>
  <si>
    <t>พัชรดา</t>
  </si>
  <si>
    <t>เชาวน์ดี</t>
  </si>
  <si>
    <t>สุขครุฑ</t>
  </si>
  <si>
    <t>ชาลิสา</t>
  </si>
  <si>
    <t>ผิวอ่อนดี</t>
  </si>
  <si>
    <t>นิษฐกรณ์</t>
  </si>
  <si>
    <t>สิรินธนาทรัพย์</t>
  </si>
  <si>
    <t>กานต์ธิดา</t>
  </si>
  <si>
    <t>ปาลบุตร</t>
  </si>
  <si>
    <t>สวนกุหลาบวิทยาลัยปทุมธานี</t>
  </si>
  <si>
    <t>นาตาชา</t>
  </si>
  <si>
    <t>ใบตานี</t>
  </si>
  <si>
    <t>ดวงกันยา</t>
  </si>
  <si>
    <t>วรรณบุษราคัม</t>
  </si>
  <si>
    <t>ธนารีย์</t>
  </si>
  <si>
    <t>ศศิวิมล</t>
  </si>
  <si>
    <t>เพ็งเลื่อน</t>
  </si>
  <si>
    <t>สุวรรณชาตรี</t>
  </si>
  <si>
    <t>ณัฐมน</t>
  </si>
  <si>
    <t>สาธิตมหาวิทยาลัยราชภัฏนครปฐม</t>
  </si>
  <si>
    <t>จินต์จุฑา</t>
  </si>
  <si>
    <t>ปฏิรูปวาที</t>
  </si>
  <si>
    <t>จุรารัตน์</t>
  </si>
  <si>
    <t>ตรีศาสตร์</t>
  </si>
  <si>
    <t>ธันย์ชนก</t>
  </si>
  <si>
    <t>เจตนา</t>
  </si>
  <si>
    <t>บัวรสศักดิ์</t>
  </si>
  <si>
    <t>วิริยา</t>
  </si>
  <si>
    <t>สังข์สนิท</t>
  </si>
  <si>
    <t>กรณิศ</t>
  </si>
  <si>
    <t>นวมินทราชินูทิศเตรียมอุดมศึกษาพัฒนาการ</t>
  </si>
  <si>
    <t>ณัฐกุล</t>
  </si>
  <si>
    <t>วัศยาภรณ์</t>
  </si>
  <si>
    <t>ธนากมลรักษ์</t>
  </si>
  <si>
    <t>บดินทรเดชา2</t>
  </si>
  <si>
    <t>แกล้วกล้า</t>
  </si>
  <si>
    <t>ชนิดา</t>
  </si>
  <si>
    <t>ศรัญญา</t>
  </si>
  <si>
    <t>เสมี</t>
  </si>
  <si>
    <t>ศิริขันธ์</t>
  </si>
  <si>
    <t>วรกมล</t>
  </si>
  <si>
    <t>สิริกาญจน์</t>
  </si>
  <si>
    <t>ลิ้มวงศ์พัชรกุล</t>
  </si>
  <si>
    <t>โกกิจ</t>
  </si>
  <si>
    <t>เยาวเรศ</t>
  </si>
  <si>
    <t>อิสริยาภรณ์</t>
  </si>
  <si>
    <t>อัศาวศน์</t>
  </si>
  <si>
    <t>เอมครุฑ</t>
  </si>
  <si>
    <t>ศุภิญญา</t>
  </si>
  <si>
    <t>ศิริวิภา</t>
  </si>
  <si>
    <t>โสมวิภาต</t>
  </si>
  <si>
    <t>เฉลิมพระเกียรติสมเด็จพระศรีนครินทร์</t>
  </si>
  <si>
    <t>ทิพวรรณ</t>
  </si>
  <si>
    <t>บุญเยี่ยม</t>
  </si>
  <si>
    <t>กลางสอน</t>
  </si>
  <si>
    <t>บุศราวดี</t>
  </si>
  <si>
    <t>เมฆประดับ</t>
  </si>
  <si>
    <t>ซาร่า</t>
  </si>
  <si>
    <t>ชนาลักษณ์</t>
  </si>
  <si>
    <t>เรืองเวช</t>
  </si>
  <si>
    <t>นวมินทราชินูทิศสวนกุหลาบวิทยาลัยปทุมธานี</t>
  </si>
  <si>
    <t>สุขอร่าม</t>
  </si>
  <si>
    <t>สุนารี</t>
  </si>
  <si>
    <t>ยุวนันท์</t>
  </si>
  <si>
    <t>ว่องถิ่นเถื่อน</t>
  </si>
  <si>
    <t>ช้างแดง</t>
  </si>
  <si>
    <t>วธนิวัน</t>
  </si>
  <si>
    <t>มาริษา</t>
  </si>
  <si>
    <t>สายเพชร</t>
  </si>
  <si>
    <t>สมเจริญ</t>
  </si>
  <si>
    <t>รติณญา</t>
  </si>
  <si>
    <t>วชิรดา</t>
  </si>
  <si>
    <t>หางภาภรณ์</t>
  </si>
  <si>
    <t>บ่อแร่</t>
  </si>
  <si>
    <t>วิภาดา</t>
  </si>
  <si>
    <t>ศรีอ่อนทอง</t>
  </si>
  <si>
    <t>เจียมมจรัสสิน</t>
  </si>
  <si>
    <t>จิณจุฑาห์</t>
  </si>
  <si>
    <t>จีรนันท์</t>
  </si>
  <si>
    <t>คำเอก</t>
  </si>
  <si>
    <t>บุญชื่น</t>
  </si>
  <si>
    <t>ธิวรรณญา</t>
  </si>
  <si>
    <t>อัจฉรา</t>
  </si>
  <si>
    <t>แก้วบุษบา</t>
  </si>
  <si>
    <t>เสือเมือง</t>
  </si>
  <si>
    <t>ณัฏฐดา</t>
  </si>
  <si>
    <t>ณัญชนก</t>
  </si>
  <si>
    <t>สุขนอก</t>
  </si>
  <si>
    <t>นวมินทราชินูทิศสตรีวิทยา2</t>
  </si>
  <si>
    <t>ปัญญาสะ</t>
  </si>
  <si>
    <t>ดวงชนก</t>
  </si>
  <si>
    <t>มุกดา</t>
  </si>
  <si>
    <t>บุญปลื้ม</t>
  </si>
  <si>
    <t>พุ่มน้อย</t>
  </si>
  <si>
    <t>อินทรตะโนด</t>
  </si>
  <si>
    <t>สุดา</t>
  </si>
  <si>
    <t>สุทธินิดา</t>
  </si>
  <si>
    <t>ผกากาญจน์</t>
  </si>
  <si>
    <t>วิเศษประสิทธิ์</t>
  </si>
  <si>
    <t>พิมพ์พนา</t>
  </si>
  <si>
    <t xml:space="preserve">สุธิมา </t>
  </si>
  <si>
    <t>บริบูรณ์รัตน์</t>
  </si>
  <si>
    <t>เนตณภา</t>
  </si>
  <si>
    <t>สุรินทร์</t>
  </si>
  <si>
    <t>เสฏฐัตต์</t>
  </si>
  <si>
    <t>อางจณาพร</t>
  </si>
  <si>
    <t>มัณะสิงห์</t>
  </si>
  <si>
    <t>เขียวบัวศรี</t>
  </si>
  <si>
    <t>พรรณราย</t>
  </si>
  <si>
    <t>ลุนนา</t>
  </si>
  <si>
    <t>พรหมชาติ</t>
  </si>
  <si>
    <t>ดรณ์</t>
  </si>
  <si>
    <t>สว่างทรัพย์</t>
  </si>
  <si>
    <t>สาธิตจุฬาลงกรณ์มหาวิทยาลัย ฝ่ายประถม</t>
  </si>
  <si>
    <t>ศรีสันติสุข</t>
  </si>
  <si>
    <t>กัลยกร</t>
  </si>
  <si>
    <t>วงศ์วิชยาภรณ์</t>
  </si>
  <si>
    <t>อนุบาลสุธีธร</t>
  </si>
  <si>
    <t>ยงวณิชย์</t>
  </si>
  <si>
    <t>กันต์ธี</t>
  </si>
  <si>
    <t>ชณชนก</t>
  </si>
  <si>
    <t>ศิริทิณพงษ์</t>
  </si>
  <si>
    <t>กัลยรักษ์</t>
  </si>
  <si>
    <t>วณิชย์วรนันต์</t>
  </si>
  <si>
    <t>ชุติกาญจน์</t>
  </si>
  <si>
    <t>ปลื้มกระจ่าง</t>
  </si>
  <si>
    <t>กรณ์</t>
  </si>
  <si>
    <t>ปภาวรินทร์</t>
  </si>
  <si>
    <t>ปิ่นโมรา</t>
  </si>
  <si>
    <t>สิริณัฏฐ์</t>
  </si>
  <si>
    <t>ขำสุข</t>
  </si>
  <si>
    <t>ธราเทพ</t>
  </si>
  <si>
    <t>ต้นธนวิกรัย</t>
  </si>
  <si>
    <t>แพรวารินทร์</t>
  </si>
  <si>
    <t>ศรีรัตนปัญญาธร</t>
  </si>
  <si>
    <t>สิตาพัชญ์</t>
  </si>
  <si>
    <t>ณัฏฐ์ธนกุลบดี</t>
  </si>
  <si>
    <t>สรัณวิชญ์</t>
  </si>
  <si>
    <t>คิ้วโรจนคุปต์</t>
  </si>
  <si>
    <t>กานต์พิชชา</t>
  </si>
  <si>
    <t>โนรี</t>
  </si>
  <si>
    <t>ภัคญดา</t>
  </si>
  <si>
    <t>กลักวงศ์</t>
  </si>
  <si>
    <t>ณัฐชาภา</t>
  </si>
  <si>
    <t>โชครัศมีศิริ</t>
  </si>
  <si>
    <t>อภิชยา</t>
  </si>
  <si>
    <t>ต้นตระรัตน์</t>
  </si>
  <si>
    <t>เกศกมล</t>
  </si>
  <si>
    <t>เหมันต์</t>
  </si>
  <si>
    <t>ปุณณภา</t>
  </si>
  <si>
    <t>พบสิริเกษม</t>
  </si>
  <si>
    <t>อาจณรงค์ฤทธิ์</t>
  </si>
  <si>
    <t>ณรงค์ฤทธิ์</t>
  </si>
  <si>
    <t>สาริทธิ์</t>
  </si>
  <si>
    <t>สิรินุช</t>
  </si>
  <si>
    <t>ศรัทธาบุญ</t>
  </si>
  <si>
    <t>ณฐรัชต์</t>
  </si>
  <si>
    <t>พุฒธิกร</t>
  </si>
  <si>
    <t>นวมารค</t>
  </si>
  <si>
    <t>วงศ์มีแก้ว</t>
  </si>
  <si>
    <t>ณัญกิตติ์</t>
  </si>
  <si>
    <t>โรจน์เอกจิตต์</t>
  </si>
  <si>
    <t>ณัฐวรรธน์</t>
  </si>
  <si>
    <t>อุทัยเสรี</t>
  </si>
  <si>
    <t>ณัฐติกาญจน์</t>
  </si>
  <si>
    <t>ภาพัชร</t>
  </si>
  <si>
    <t>ก้อนในเมือง</t>
  </si>
  <si>
    <t>ธีรภาพสกุลวงศ์</t>
  </si>
  <si>
    <t>จิตกำธรสุโข</t>
  </si>
  <si>
    <t>พรปวีร์</t>
  </si>
  <si>
    <t>เอี่ยมเอกสุวรรณ</t>
  </si>
  <si>
    <t>คุณัชญา</t>
  </si>
  <si>
    <t>นันทิยกุล</t>
  </si>
  <si>
    <t>พิชญาภา</t>
  </si>
  <si>
    <t>สุระพิณชัย</t>
  </si>
  <si>
    <t>วชิรรุ่งเรือง</t>
  </si>
  <si>
    <t>เมธปรียา</t>
  </si>
  <si>
    <t>ญาธิดา</t>
  </si>
  <si>
    <t>ปิยธิดา</t>
  </si>
  <si>
    <t>ศรีคงคา</t>
  </si>
  <si>
    <t>ผลิเจริญสุข</t>
  </si>
  <si>
    <t>โศภิสรา</t>
  </si>
  <si>
    <t>วงษ์ชื่น</t>
  </si>
  <si>
    <t>สหัสชัย</t>
  </si>
  <si>
    <t>ประสิทธิ์วัฒนเสรี</t>
  </si>
  <si>
    <t>ศรีสุขจร</t>
  </si>
  <si>
    <t>สายวรัชยา</t>
  </si>
  <si>
    <t>สิริปรียา</t>
  </si>
  <si>
    <t>จูธารี</t>
  </si>
  <si>
    <t>กฤตเมธ</t>
  </si>
  <si>
    <t>วรสาร</t>
  </si>
  <si>
    <t>พระกุมารมหาสารคาม</t>
  </si>
  <si>
    <t>ณัฏฐวี</t>
  </si>
  <si>
    <t>วัชรนุรชร</t>
  </si>
  <si>
    <t>พิมพ์นภัส</t>
  </si>
  <si>
    <t>เสียงอ่อน</t>
  </si>
  <si>
    <t>ธันยาภัทร์</t>
  </si>
  <si>
    <t>เสถียรวราภรณ์</t>
  </si>
  <si>
    <t>นีนญาดา</t>
  </si>
  <si>
    <t>บุญตานนท์</t>
  </si>
  <si>
    <t>ปฐมชัยวาลย์</t>
  </si>
  <si>
    <t>ชญานิษฐ์</t>
  </si>
  <si>
    <t>สิริวิชญ์</t>
  </si>
  <si>
    <t>เพลาเพล</t>
  </si>
  <si>
    <t>จันทร์สนาม</t>
  </si>
  <si>
    <t>ภูชิดา</t>
  </si>
  <si>
    <t>จตุวีรวงศ์</t>
  </si>
  <si>
    <t>กรชศา</t>
  </si>
  <si>
    <t>โกมลเดชาพงศ์</t>
  </si>
  <si>
    <t>อธิศกิตต์</t>
  </si>
  <si>
    <t>เหลืองธวัชกุล</t>
  </si>
  <si>
    <t>วรเศรษฐ์</t>
  </si>
  <si>
    <t>เศรษฐสมบัติกุล</t>
  </si>
  <si>
    <t>ณพงศ์</t>
  </si>
  <si>
    <t>ตรีพลอักษร</t>
  </si>
  <si>
    <t>ปุญญิสา</t>
  </si>
  <si>
    <t>แสงศิริวุฒิ</t>
  </si>
  <si>
    <t>ดาภเลิศสกุล</t>
  </si>
  <si>
    <t>ปาริชาต</t>
  </si>
  <si>
    <t>นาดี</t>
  </si>
  <si>
    <t>ศิรภัสสร</t>
  </si>
  <si>
    <t>นาแตง</t>
  </si>
  <si>
    <t>แก้วพุทธ</t>
  </si>
  <si>
    <t>แก้วกาญจนาวรรณ</t>
  </si>
  <si>
    <t>เดวิด</t>
  </si>
  <si>
    <t>ปาร์ค</t>
  </si>
  <si>
    <t>ณัฏฐาวลัญส์</t>
  </si>
  <si>
    <t>แต้มช่วย</t>
  </si>
  <si>
    <t>ณัฐกฤต</t>
  </si>
  <si>
    <t>ปริยฉัตร</t>
  </si>
  <si>
    <t>พุทธิพัทธุ์</t>
  </si>
  <si>
    <t>กิตสุระพัฒนา</t>
  </si>
  <si>
    <t>สรภัส</t>
  </si>
  <si>
    <t>ชัยกิจพัฒนา</t>
  </si>
  <si>
    <t>บุณยานุช</t>
  </si>
  <si>
    <t>ชาวไทย</t>
  </si>
  <si>
    <t>ปุญชรัสมิ์</t>
  </si>
  <si>
    <t>ทนาพรโชคอนันท์</t>
  </si>
  <si>
    <t>อนากร</t>
  </si>
  <si>
    <t>จันทร์จำบัง</t>
  </si>
  <si>
    <t>อัสสัมชัญแผนกประถม</t>
  </si>
  <si>
    <t>พิฐชญาณ์</t>
  </si>
  <si>
    <t>รัตนสิริชานนท์</t>
  </si>
  <si>
    <t>ธครวิทย์</t>
  </si>
  <si>
    <t>ภาคกาย</t>
  </si>
  <si>
    <t>ยู</t>
  </si>
  <si>
    <t>ซูซูกิ</t>
  </si>
  <si>
    <t>วงศ์เงิน</t>
  </si>
  <si>
    <t>สิริวิมล</t>
  </si>
  <si>
    <t>พิชญธิดา</t>
  </si>
  <si>
    <t>ปัทมพร</t>
  </si>
  <si>
    <t>ชุมกลาง</t>
  </si>
  <si>
    <t>ธัญญพัทธ์</t>
  </si>
  <si>
    <t>สุทธิศิริมงคล</t>
  </si>
  <si>
    <t>ณัฐชา</t>
  </si>
  <si>
    <t>ศาสตร์วัฒนโรจน์</t>
  </si>
  <si>
    <t>สุริยเดช</t>
  </si>
  <si>
    <t>เมธาบดี</t>
  </si>
  <si>
    <t>ณัฏฐนันท์</t>
  </si>
  <si>
    <t>อธิพัตร์</t>
  </si>
  <si>
    <t>ญาณากร</t>
  </si>
  <si>
    <t>ยุทธสุภากร</t>
  </si>
  <si>
    <t>ภคพร</t>
  </si>
  <si>
    <t>ศรีอ่อนรอด</t>
  </si>
  <si>
    <t>ณัฐรดา</t>
  </si>
  <si>
    <t>พุดจันทึก</t>
  </si>
  <si>
    <t>กาจพงศ์</t>
  </si>
  <si>
    <t>อังคกษมรัตน์</t>
  </si>
  <si>
    <t>ธรนันท์</t>
  </si>
  <si>
    <t>พวงเพ็ชร</t>
  </si>
  <si>
    <t>ภูดิฐ</t>
  </si>
  <si>
    <t>สุภัสสรา</t>
  </si>
  <si>
    <t>สงกรานตานนท์</t>
  </si>
  <si>
    <t>อริยพร</t>
  </si>
  <si>
    <t>งามจริยะ</t>
  </si>
  <si>
    <t>กัญพัชร</t>
  </si>
  <si>
    <t>ประสทธิ์วัฒนเสรี</t>
  </si>
  <si>
    <t>ทองคำ</t>
  </si>
  <si>
    <t>กัญญาณัฐ</t>
  </si>
  <si>
    <t>นทีทรีวัฒน์</t>
  </si>
  <si>
    <t>รดา</t>
  </si>
  <si>
    <t>สุกวรรณรัตน์</t>
  </si>
  <si>
    <t>คริษฐ์</t>
  </si>
  <si>
    <t>ทรัพย์ส่งเสริม</t>
  </si>
  <si>
    <t>พลอยชมพู</t>
  </si>
  <si>
    <t>ตันติบุญจันทร์</t>
  </si>
  <si>
    <t>ภัควลัญชน์</t>
  </si>
  <si>
    <t>ทองวัชรานนท์</t>
  </si>
  <si>
    <t>สมิตานัน</t>
  </si>
  <si>
    <t>กมลเวช</t>
  </si>
  <si>
    <t>พอดี</t>
  </si>
  <si>
    <t xml:space="preserve">เสมอ </t>
  </si>
  <si>
    <t xml:space="preserve">แพ้ </t>
  </si>
  <si>
    <t>สุภาเพียร</t>
  </si>
  <si>
    <t>พัชราภรณ์</t>
  </si>
  <si>
    <t>ศาลาศิลป์</t>
  </si>
  <si>
    <t>วัดบางปิ้ง</t>
  </si>
  <si>
    <t>ขวัญรัก</t>
  </si>
  <si>
    <t>บริสุทธิ์</t>
  </si>
  <si>
    <t>รสวรรณ</t>
  </si>
  <si>
    <t>สัตย์สาร</t>
  </si>
  <si>
    <t>กาญจนา</t>
  </si>
  <si>
    <t>คงวันดี</t>
  </si>
  <si>
    <t>สุธาธาร</t>
  </si>
  <si>
    <t>เขื่อนไชย</t>
  </si>
  <si>
    <t>Waruntorn</t>
  </si>
  <si>
    <t>Kaphukam</t>
  </si>
  <si>
    <t>ศิริงาม</t>
  </si>
  <si>
    <t>สาธิตมหาวิทยาลัยมหาสารคาม(ฝ่ายมัธยม)</t>
  </si>
  <si>
    <t>ขันติยู</t>
  </si>
  <si>
    <t>กวิสรา</t>
  </si>
  <si>
    <t>ศรีคูณแสน</t>
  </si>
  <si>
    <t>กรชนก</t>
  </si>
  <si>
    <t>ซางกระโทก</t>
  </si>
  <si>
    <t>วิไลพร</t>
  </si>
  <si>
    <t>สิงทอง</t>
  </si>
  <si>
    <t>ศานันสินี</t>
  </si>
  <si>
    <t>ชำนาญดี</t>
  </si>
  <si>
    <t>ไชยเชียงพิณ</t>
  </si>
  <si>
    <t>ขนิษฐา</t>
  </si>
  <si>
    <t>มงคลมาศ</t>
  </si>
  <si>
    <t>ชวีกลกิจ</t>
  </si>
  <si>
    <t xml:space="preserve">ธนัญญา </t>
  </si>
  <si>
    <t>พุทธสุภะ</t>
  </si>
  <si>
    <t>อรัญญา</t>
  </si>
  <si>
    <t>ขาวทอง</t>
  </si>
  <si>
    <t>พัณณ์ชิตา</t>
  </si>
  <si>
    <t>ศรุติเจริญวงศ์</t>
  </si>
  <si>
    <t>ใหม่ไท</t>
  </si>
  <si>
    <t>เชษฐสุรกุล</t>
  </si>
  <si>
    <t>อัสมา</t>
  </si>
  <si>
    <t>รัศมีนา</t>
  </si>
  <si>
    <t>สันสนีย์</t>
  </si>
  <si>
    <t>เหิมฮึก</t>
  </si>
  <si>
    <t>เนียมหอม</t>
  </si>
  <si>
    <t>ใจทิพย์</t>
  </si>
  <si>
    <t>ขวัญจิรา</t>
  </si>
  <si>
    <t>หันทยุง</t>
  </si>
  <si>
    <t>มะปะเท</t>
  </si>
  <si>
    <t xml:space="preserve">วรสิริ </t>
  </si>
  <si>
    <t>วุฒิปราณี</t>
  </si>
  <si>
    <t>นวมินทราชินูทิศ สวนกุหลาบวิทยาลัย</t>
  </si>
  <si>
    <t>ศนีปรีย์</t>
  </si>
  <si>
    <t>ระเบียบโพธิ์</t>
  </si>
  <si>
    <t>พรกนก</t>
  </si>
  <si>
    <t>ไชยมงคล</t>
  </si>
  <si>
    <t>อัตชู</t>
  </si>
  <si>
    <t>คล่องแคล่ว</t>
  </si>
  <si>
    <t>พงษ์ปาน</t>
  </si>
  <si>
    <t>Sasikran</t>
  </si>
  <si>
    <t>Yutsanong</t>
  </si>
  <si>
    <t>Tararat</t>
  </si>
  <si>
    <t>Jaisuk</t>
  </si>
  <si>
    <t>เบญจพร</t>
  </si>
  <si>
    <t>คำกระโจม</t>
  </si>
  <si>
    <t>ภัทราวดี</t>
  </si>
  <si>
    <t>จามตะคุ</t>
  </si>
  <si>
    <t>เทพวงษ์</t>
  </si>
  <si>
    <t>สุทาสินี</t>
  </si>
  <si>
    <t>เบ็ญจนาค</t>
  </si>
  <si>
    <t>เฉลิมพระเกียรติสมเด็จพระศรีนครินทร์ กาญจนบุรี</t>
  </si>
  <si>
    <t>พราวพิสุทธิ์</t>
  </si>
  <si>
    <t>บุญปก</t>
  </si>
  <si>
    <t>ภัทรินทน์</t>
  </si>
  <si>
    <t>แก่นจันทร์</t>
  </si>
  <si>
    <t>สวนกุหลาบวิทยาลัย ธนบุรี</t>
  </si>
  <si>
    <t>ฉับพลัน</t>
  </si>
  <si>
    <t>ธิดาภา</t>
  </si>
  <si>
    <t>ถนอมบูรณ์</t>
  </si>
  <si>
    <t>พรหมรักษ์</t>
  </si>
  <si>
    <t>แช่มช้อย</t>
  </si>
  <si>
    <t>กนกวรรณ</t>
  </si>
  <si>
    <t>อาลีมีน</t>
  </si>
  <si>
    <t>กวินธิดา</t>
  </si>
  <si>
    <t>ล.พัฒนพงศ์</t>
  </si>
  <si>
    <t>จิรัชญา</t>
  </si>
  <si>
    <t>อำพันหอม</t>
  </si>
  <si>
    <t>พิณทิพ</t>
  </si>
  <si>
    <t>วัฒนเขจร</t>
  </si>
  <si>
    <t>นันทิตา</t>
  </si>
  <si>
    <t>คุ้มทรัพย์</t>
  </si>
  <si>
    <t>ใจเย็น</t>
  </si>
  <si>
    <t>ศิวบวรพัฒนา</t>
  </si>
  <si>
    <t xml:space="preserve">ณฐนันทน์ </t>
  </si>
  <si>
    <t>เสืออินทร์</t>
  </si>
  <si>
    <t>นิลตระกูล</t>
  </si>
  <si>
    <t xml:space="preserve">ญาธิณา </t>
  </si>
  <si>
    <t>ประถมบุตร</t>
  </si>
  <si>
    <t>ณฐินี</t>
  </si>
  <si>
    <t>ทวันเวท</t>
  </si>
  <si>
    <t>อทิติยา</t>
  </si>
  <si>
    <t>สายสมบัติ</t>
  </si>
  <si>
    <t xml:space="preserve">กฤติยา </t>
  </si>
  <si>
    <t>พยัฆขำ</t>
  </si>
  <si>
    <t>วีริสา</t>
  </si>
  <si>
    <t>จันทร์หนองสรวง</t>
  </si>
  <si>
    <t>พีรดา</t>
  </si>
  <si>
    <t>อรรถมิตร,สตรีวิทยา2</t>
  </si>
  <si>
    <t>เท้าขาว</t>
  </si>
  <si>
    <t>รุจิรา</t>
  </si>
  <si>
    <t>ปานเนียม</t>
  </si>
  <si>
    <t xml:space="preserve">มุกดาวรรณ </t>
  </si>
  <si>
    <t>แก้วโสวัฒนะ</t>
  </si>
  <si>
    <t>พรชนัน</t>
  </si>
  <si>
    <t>เหลี่ยมมงคลกุล</t>
  </si>
  <si>
    <t>อักษรจัญธ์</t>
  </si>
  <si>
    <t>สุทธินนท์</t>
  </si>
  <si>
    <t>สุวรรณจินดา</t>
  </si>
  <si>
    <t>นัฐวดี</t>
  </si>
  <si>
    <t>รัศมี</t>
  </si>
  <si>
    <t>แพรวนิตรา</t>
  </si>
  <si>
    <t>สุวรรณมณี</t>
  </si>
  <si>
    <t>ฐิติมา</t>
  </si>
  <si>
    <t>ดาเปรม</t>
  </si>
  <si>
    <t>นิธินันท์</t>
  </si>
  <si>
    <t>เครือวัลย์</t>
  </si>
  <si>
    <t>พรรณธร</t>
  </si>
  <si>
    <t>วัฒนวิเชียร</t>
  </si>
  <si>
    <t>จุฑาทิพย์</t>
  </si>
  <si>
    <t>รู้อยู่</t>
  </si>
  <si>
    <t>จันทร์ศร</t>
  </si>
  <si>
    <t>ใจรักษ์</t>
  </si>
  <si>
    <t>อรวรรณ</t>
  </si>
  <si>
    <t>สีหาพันธ์</t>
  </si>
  <si>
    <t>พรศิริ</t>
  </si>
  <si>
    <t>ตองอ่อน</t>
  </si>
  <si>
    <t>ขันชารี</t>
  </si>
  <si>
    <t xml:space="preserve">รักษิณา </t>
  </si>
  <si>
    <t>พลหิรัญรัตน์</t>
  </si>
  <si>
    <t>สมพร</t>
  </si>
  <si>
    <t>พิมพ์พิศคนึง</t>
  </si>
  <si>
    <t>ดิษดากรณ์</t>
  </si>
  <si>
    <t>อมรพชร</t>
  </si>
  <si>
    <t>สุวรรณหงษ์</t>
  </si>
  <si>
    <t>นารี</t>
  </si>
  <si>
    <t>สังเกตกิจ</t>
  </si>
  <si>
    <t>เจนประโคน</t>
  </si>
  <si>
    <t>เมืองตลุงพิทยาสรรพพ์</t>
  </si>
  <si>
    <t>พรพิมล</t>
  </si>
  <si>
    <t>แจนเซ่น</t>
  </si>
  <si>
    <t>สมิงกล้าทับ</t>
  </si>
  <si>
    <t>พิชญ์จิรา</t>
  </si>
  <si>
    <t>คูณคำผา</t>
  </si>
  <si>
    <t>ทนงชนะชัย</t>
  </si>
  <si>
    <t>จรรยพร</t>
  </si>
  <si>
    <t>ไกรยสินธ์</t>
  </si>
  <si>
    <t>บุญสมเจตนา</t>
  </si>
  <si>
    <t>ลิ้มภรานารถ</t>
  </si>
  <si>
    <t>วรการณ์</t>
  </si>
  <si>
    <t>สนธิคุณ</t>
  </si>
  <si>
    <t>นันท์ธนภูมิ</t>
  </si>
  <si>
    <t>พินันชัย</t>
  </si>
  <si>
    <t>ธนัชญา</t>
  </si>
  <si>
    <t>แหจินดา</t>
  </si>
  <si>
    <t>ศศิวรรณ</t>
  </si>
  <si>
    <t>มาลัยเศวต</t>
  </si>
  <si>
    <t>อิสริยา</t>
  </si>
  <si>
    <t>ชั่งใจ</t>
  </si>
  <si>
    <t>บางทราย</t>
  </si>
  <si>
    <t>วรรณษา</t>
  </si>
  <si>
    <t>ไกรโสภา</t>
  </si>
  <si>
    <t>วัลงาม</t>
  </si>
  <si>
    <t>มัยฤทธิพล</t>
  </si>
  <si>
    <t>เมแกน ศลิษา</t>
  </si>
  <si>
    <t>กราสมิ นีลเซน</t>
  </si>
  <si>
    <t>เซนต์ฟังซีสเซเวียร์</t>
  </si>
  <si>
    <t>กวินนา</t>
  </si>
  <si>
    <t>ปลอดภัย</t>
  </si>
  <si>
    <t>กันศัสตราชัยศรี</t>
  </si>
  <si>
    <t>รัตนวลี</t>
  </si>
  <si>
    <t>วีรเสนีย์</t>
  </si>
  <si>
    <t>สายน้ำผึ้ง</t>
  </si>
  <si>
    <t>พระแก้ว</t>
  </si>
  <si>
    <t>พัชรศิริ</t>
  </si>
  <si>
    <t>ผลเอนก</t>
  </si>
  <si>
    <t>พศิกา</t>
  </si>
  <si>
    <t>เสาทอง</t>
  </si>
  <si>
    <t>ประจักษ์รัตนกิจ</t>
  </si>
  <si>
    <t>วรรณภา</t>
  </si>
  <si>
    <t>การสูงเนิน</t>
  </si>
  <si>
    <t>อำมฤทธิ์</t>
  </si>
  <si>
    <t xml:space="preserve">ณรัสสา </t>
  </si>
  <si>
    <t>ค้ำชู</t>
  </si>
  <si>
    <t>ทองจันทร์</t>
  </si>
  <si>
    <t>ลักษณ์ติกาล</t>
  </si>
  <si>
    <t>เอียงโฮม</t>
  </si>
  <si>
    <t>กชกร</t>
  </si>
  <si>
    <t>แก้วกิ่ง</t>
  </si>
  <si>
    <t>ณัฐกฤตา</t>
  </si>
  <si>
    <t>พูลศิริ</t>
  </si>
  <si>
    <t>นวมินทราชินูทิศ สวนกุหลาบวิทยาลัย2</t>
  </si>
  <si>
    <t>ยุวรัตน์</t>
  </si>
  <si>
    <t>ดีธรรม</t>
  </si>
  <si>
    <t>ภัณทิรา</t>
  </si>
  <si>
    <t>ศิริวัฒนาโกศล</t>
  </si>
  <si>
    <t>ลภัสรดา</t>
  </si>
  <si>
    <t>พันธ์จร</t>
  </si>
  <si>
    <t>เลาหไทยมงคล</t>
  </si>
  <si>
    <t>สิริกร</t>
  </si>
  <si>
    <t>กฤติยา</t>
  </si>
  <si>
    <t>สุภารักษเมธา</t>
  </si>
  <si>
    <t>เลิศกสิกิจ</t>
  </si>
  <si>
    <t>บำรุงกาญจน์</t>
  </si>
  <si>
    <t>เซียงคำ</t>
  </si>
  <si>
    <t xml:space="preserve">สิริณทร์ทิพย์ </t>
  </si>
  <si>
    <t>ศิริพรเลิศ</t>
  </si>
  <si>
    <t>มฤคมาส</t>
  </si>
  <si>
    <t>จีระฐิติ</t>
  </si>
  <si>
    <t>ดอนเมือง</t>
  </si>
  <si>
    <t>ปฏิพร</t>
  </si>
  <si>
    <t>สีเข้ม</t>
  </si>
  <si>
    <t>กุลณัฏฐ์</t>
  </si>
  <si>
    <t>ภูรรินทร์</t>
  </si>
  <si>
    <t>วิบูลย์จันทร์</t>
  </si>
  <si>
    <t>ภัสราภรณ์</t>
  </si>
  <si>
    <t>คันธรักษ์</t>
  </si>
  <si>
    <t>คลังบุรี</t>
  </si>
  <si>
    <t>นวมินทราชินูทิศ เตรียมอุดมศึกษาพัฒนาการ</t>
  </si>
  <si>
    <t>ละอองดาว</t>
  </si>
  <si>
    <t>แต่งทรัพย์</t>
  </si>
  <si>
    <t>วงค์ศิริ</t>
  </si>
  <si>
    <t>แพรวา</t>
  </si>
  <si>
    <t>ผลเจริญ</t>
  </si>
  <si>
    <t>สิริภา</t>
  </si>
  <si>
    <t>กันเผื่อน</t>
  </si>
  <si>
    <t>จ่ายพงษ์</t>
  </si>
  <si>
    <t>ณิชากร</t>
  </si>
  <si>
    <t>บุญภักดี</t>
  </si>
  <si>
    <t>แสงปก</t>
  </si>
  <si>
    <t>สุธิชา</t>
  </si>
  <si>
    <t>ทิวธง</t>
  </si>
  <si>
    <t>พิมพ์พิศา</t>
  </si>
  <si>
    <t>พรประดิษฐ์</t>
  </si>
  <si>
    <t>วิดาภา</t>
  </si>
  <si>
    <t>เลิศภุมิภัทร</t>
  </si>
  <si>
    <t>ประภาสะวัต</t>
  </si>
  <si>
    <t xml:space="preserve">วิญญ์ </t>
  </si>
  <si>
    <t>ภัทรสิริโรจน์</t>
  </si>
  <si>
    <t>อินทิม</t>
  </si>
  <si>
    <t>คำเพิ่ม</t>
  </si>
  <si>
    <t>มะดี</t>
  </si>
  <si>
    <t>บัณฑิตา</t>
  </si>
  <si>
    <t>สุพร</t>
  </si>
  <si>
    <t>ศศิรา</t>
  </si>
  <si>
    <t>รอดจิตต์</t>
  </si>
  <si>
    <t>หทัยชนก</t>
  </si>
  <si>
    <t>ชนะสงคราม</t>
  </si>
  <si>
    <t>ทะลาสี</t>
  </si>
  <si>
    <t>ลดาวัลย์รุ่งเรือง</t>
  </si>
  <si>
    <t>ไวยฉายี</t>
  </si>
  <si>
    <t>นาลาด</t>
  </si>
  <si>
    <t>ชณิดา</t>
  </si>
  <si>
    <t>เพียรแย้ม</t>
  </si>
  <si>
    <t>ณิธิดา</t>
  </si>
  <si>
    <t>รัตติรมย์</t>
  </si>
  <si>
    <t>ลดาพร</t>
  </si>
  <si>
    <t>หงษ์สุวงศ์</t>
  </si>
  <si>
    <t>พัชร์ชาพร</t>
  </si>
  <si>
    <t>เกยพัฒน์วระกูล</t>
  </si>
  <si>
    <t>อมรรัตน์</t>
  </si>
  <si>
    <t>เนีนมศรี</t>
  </si>
  <si>
    <t>อลิสา</t>
  </si>
  <si>
    <t>แห้วจำปาสี</t>
  </si>
  <si>
    <t>ปรีชญา</t>
  </si>
  <si>
    <t>ขันสิงห</t>
  </si>
  <si>
    <t>ลักษณพร</t>
  </si>
  <si>
    <t>พัดมา</t>
  </si>
  <si>
    <t>โชติมงคล</t>
  </si>
  <si>
    <t>จิตติมา</t>
  </si>
  <si>
    <t>สิทธินันท์</t>
  </si>
  <si>
    <t>วริษา</t>
  </si>
  <si>
    <t>ตั้งพิศาลมงคล</t>
  </si>
  <si>
    <t>สิตางค์</t>
  </si>
  <si>
    <t>สมวัน</t>
  </si>
  <si>
    <t>นวมินทราชินูทิศ สวนกุหลาบวิทยาลัย ปทุมธานี</t>
  </si>
  <si>
    <t>แคทธรีน</t>
  </si>
  <si>
    <t>บรามเมือร์</t>
  </si>
  <si>
    <t>ธัญชนก</t>
  </si>
  <si>
    <t>รุ่งจรัสพันธ์</t>
  </si>
  <si>
    <t>นภัสรา</t>
  </si>
  <si>
    <t>นาคแดง</t>
  </si>
  <si>
    <t>ศศิกานต์</t>
  </si>
  <si>
    <t>ปานอุทัย</t>
  </si>
  <si>
    <t>มาลัย</t>
  </si>
  <si>
    <t>ธยานี</t>
  </si>
  <si>
    <t>สำนักวิชา</t>
  </si>
  <si>
    <t>สลิลทิพย์</t>
  </si>
  <si>
    <t>ฝากสุวรรณ์</t>
  </si>
  <si>
    <t>เอี่ยมดี</t>
  </si>
  <si>
    <t xml:space="preserve">รสินทรา </t>
  </si>
  <si>
    <t>แปลงประวัติ</t>
  </si>
  <si>
    <t>รัตนาภิบาล</t>
  </si>
  <si>
    <t>บัวชุ่ม</t>
  </si>
  <si>
    <t>พรรณทิพย์</t>
  </si>
  <si>
    <t>ตรีสิงห์</t>
  </si>
  <si>
    <t>ภัทรดา</t>
  </si>
  <si>
    <t>คมกล้า</t>
  </si>
  <si>
    <t>พัชรพร</t>
  </si>
  <si>
    <t>ตันเจริญพงศ์</t>
  </si>
  <si>
    <t>ณัฐภัสสร</t>
  </si>
  <si>
    <t>สัจพรพจนารถ</t>
  </si>
  <si>
    <t>ชัญญกร</t>
  </si>
  <si>
    <t>ปรัยนุ</t>
  </si>
  <si>
    <t>ศิวะพร</t>
  </si>
  <si>
    <t>ทศพลพิศาล</t>
  </si>
  <si>
    <t>บัวชมพู</t>
  </si>
  <si>
    <t>จันทร์หอม</t>
  </si>
  <si>
    <t>ปารียา</t>
  </si>
  <si>
    <t>รื่นสุข</t>
  </si>
  <si>
    <t>พิยดา</t>
  </si>
  <si>
    <t>ลือยศ</t>
  </si>
  <si>
    <t>โตรักตระกูล</t>
  </si>
  <si>
    <t>นีร</t>
  </si>
  <si>
    <t>เหล่านิยมไทย</t>
  </si>
  <si>
    <t>นิยมนันทพร</t>
  </si>
  <si>
    <t>ชวัลนุช</t>
  </si>
  <si>
    <t>มากบริบูรณ์</t>
  </si>
  <si>
    <t>ณัฐชนาธร</t>
  </si>
  <si>
    <t>จาดน้อย</t>
  </si>
  <si>
    <t>สุประวีณ</t>
  </si>
  <si>
    <t>เฮงจีระสิทธิ์</t>
  </si>
  <si>
    <t>ศิริกานต์</t>
  </si>
  <si>
    <t>งานเพิ่มศรีแพร</t>
  </si>
  <si>
    <t>เพ็ชรอุไร</t>
  </si>
  <si>
    <t>มาลาวงษ์</t>
  </si>
  <si>
    <t>ไทยนิยม</t>
  </si>
  <si>
    <t>ชนะ-แพ้</t>
  </si>
  <si>
    <t>ผลต่าง</t>
  </si>
  <si>
    <t>S., Charnwit (B35)</t>
  </si>
  <si>
    <t>Worasit (B33)</t>
  </si>
  <si>
    <t>11–4</t>
  </si>
  <si>
    <t>S., Atiruth (B30)</t>
  </si>
  <si>
    <t>10–5</t>
  </si>
  <si>
    <t>T., Kamol (B34)</t>
  </si>
  <si>
    <t>A., Pattawee (B20)</t>
  </si>
  <si>
    <t>C., Chaiwat (B26)</t>
  </si>
  <si>
    <t>B., Sitthichoke (B1)</t>
  </si>
  <si>
    <t>9–6</t>
  </si>
  <si>
    <t>C., Latcha (B6)</t>
  </si>
  <si>
    <t>Thanasak (B9)</t>
  </si>
  <si>
    <t>T., Supakit (B23)</t>
  </si>
  <si>
    <t>P., Sittipan (B28)</t>
  </si>
  <si>
    <t>−98</t>
  </si>
  <si>
    <t>Ratchaneeporn (B7)</t>
  </si>
  <si>
    <t>8–7</t>
  </si>
  <si>
    <t>D., Janepop (B18)</t>
  </si>
  <si>
    <t>L, Kantapon (B37)</t>
  </si>
  <si>
    <t>R., Jakkapan (B24)</t>
  </si>
  <si>
    <t>R., Panuwit (B29)</t>
  </si>
  <si>
    <t>−128</t>
  </si>
  <si>
    <t>T., Wattana (B2)</t>
  </si>
  <si>
    <t>7½–7½</t>
  </si>
  <si>
    <t>−250</t>
  </si>
  <si>
    <t>P., Kamonwan (B4)</t>
  </si>
  <si>
    <t>−277</t>
  </si>
  <si>
    <t>P., Orawan (B22)</t>
  </si>
  <si>
    <t>7–8</t>
  </si>
  <si>
    <t>N., Puree (B10)</t>
  </si>
  <si>
    <t>H., Taweesak (B32)</t>
  </si>
  <si>
    <t>−38</t>
  </si>
  <si>
    <t>Primpima (B5)</t>
  </si>
  <si>
    <t>−230</t>
  </si>
  <si>
    <t>T., Supitchaya (B27)</t>
  </si>
  <si>
    <t>−399</t>
  </si>
  <si>
    <t>Champ (B21)</t>
  </si>
  <si>
    <t>−433</t>
  </si>
  <si>
    <t>K., Pensri (B25)</t>
  </si>
  <si>
    <t>−677</t>
  </si>
  <si>
    <t>B., Uthai (B31)</t>
  </si>
  <si>
    <t>6–9</t>
  </si>
  <si>
    <t>−26</t>
  </si>
  <si>
    <t>I., Chutima (B39)</t>
  </si>
  <si>
    <t>−59</t>
  </si>
  <si>
    <t>K., Narinthip (B16)</t>
  </si>
  <si>
    <t>−386</t>
  </si>
  <si>
    <t>Taksaporn (B3)</t>
  </si>
  <si>
    <t>5–9</t>
  </si>
  <si>
    <t>−921</t>
  </si>
  <si>
    <t>W., Nukate (B14)</t>
  </si>
  <si>
    <t>5–10</t>
  </si>
  <si>
    <t>−225</t>
  </si>
  <si>
    <t>S., Tipayawan (B15)</t>
  </si>
  <si>
    <t>−245</t>
  </si>
  <si>
    <t>P., Nuchit (B19)</t>
  </si>
  <si>
    <t>4–10</t>
  </si>
  <si>
    <t>−2368</t>
  </si>
  <si>
    <t>W., Benyapa (B13)</t>
  </si>
  <si>
    <t>2–12</t>
  </si>
  <si>
    <t>−1333</t>
  </si>
  <si>
    <t>W., Nuttapol (B17)</t>
  </si>
  <si>
    <t>ผู้เล่น</t>
  </si>
  <si>
    <t>ภาณุวัต</t>
  </si>
  <si>
    <t>โตชัยศรี</t>
  </si>
  <si>
    <t>วิมลวรรณ</t>
  </si>
  <si>
    <t>เลิศนวนิล</t>
  </si>
  <si>
    <t>วีรชัย</t>
  </si>
  <si>
    <t>แก่นสาร</t>
  </si>
  <si>
    <t>ดลธรรม</t>
  </si>
  <si>
    <t>โมเล็ก</t>
  </si>
  <si>
    <t>ศรีแสนตอ</t>
  </si>
  <si>
    <t>ศรนรินทร์</t>
  </si>
  <si>
    <t>มาสเสมอ</t>
  </si>
  <si>
    <t>กันตินันท์</t>
  </si>
  <si>
    <t>ทองแดง</t>
  </si>
  <si>
    <t>บุตรวิชา</t>
  </si>
  <si>
    <t>พีรณัฐ</t>
  </si>
  <si>
    <t>เทพณรงค์</t>
  </si>
  <si>
    <t>ภูรน</t>
  </si>
  <si>
    <t>นามวงษ์</t>
  </si>
  <si>
    <t>ใจแก้ว</t>
  </si>
  <si>
    <t>คนตรง</t>
  </si>
  <si>
    <t>สอนเผือก</t>
  </si>
  <si>
    <t>วัดห้วยผักชี</t>
  </si>
  <si>
    <t>มหาดเล็ก</t>
  </si>
  <si>
    <t>ธัญสุดา</t>
  </si>
  <si>
    <t>มาติวงศ์</t>
  </si>
  <si>
    <t>สุดารัตน์</t>
  </si>
  <si>
    <t>ปุณญาพร</t>
  </si>
  <si>
    <t>อนุบาลสกลนคร</t>
  </si>
  <si>
    <t>จินดายู</t>
  </si>
  <si>
    <t>พวพรรษ</t>
  </si>
  <si>
    <t>สีหะวงษ์</t>
  </si>
  <si>
    <t>ลาศี</t>
  </si>
  <si>
    <t>สุลพุฒินาท</t>
  </si>
  <si>
    <t>สุดแดน</t>
  </si>
  <si>
    <t>พิชญุตม์</t>
  </si>
  <si>
    <t>แก้วสา</t>
  </si>
  <si>
    <t>พาโคกทม</t>
  </si>
  <si>
    <t>ศิรศักดิ์</t>
  </si>
  <si>
    <t>โยธาพันธุ์</t>
  </si>
  <si>
    <t>ชัยชญช์</t>
  </si>
  <si>
    <t>จองวิจิตรกุล</t>
  </si>
  <si>
    <t>ภัทรกร</t>
  </si>
  <si>
    <t>ไทยกมล</t>
  </si>
  <si>
    <t>วัดศรีเมือง</t>
  </si>
  <si>
    <t>วาทิมา</t>
  </si>
  <si>
    <t>ดาราช</t>
  </si>
  <si>
    <t>นันทยศ</t>
  </si>
  <si>
    <t>ศรีล้อม</t>
  </si>
  <si>
    <t>กัญญารัตน์</t>
  </si>
  <si>
    <t>แก้วโสม</t>
  </si>
  <si>
    <t>หนูนอก</t>
  </si>
  <si>
    <t>เศรษฐาริวัฒน์</t>
  </si>
  <si>
    <t>สรา</t>
  </si>
  <si>
    <t>วรธรรมาทิพย์</t>
  </si>
  <si>
    <t>สุรพัศ</t>
  </si>
  <si>
    <t>แสนโท</t>
  </si>
  <si>
    <t>นันทวรรณ</t>
  </si>
  <si>
    <t>ศศิชา</t>
  </si>
  <si>
    <t>บุญประเคน</t>
  </si>
  <si>
    <t>ภูเบศร์</t>
  </si>
  <si>
    <t>ภูวิช</t>
  </si>
  <si>
    <t>ก้องภพ</t>
  </si>
  <si>
    <t>ทองศาสตร์</t>
  </si>
  <si>
    <t>สุนทรรักษ์</t>
  </si>
  <si>
    <t>ทนานัฐ</t>
  </si>
  <si>
    <t>งามศรี</t>
  </si>
  <si>
    <t>เปมิกา</t>
  </si>
  <si>
    <t>อนุบาลชัยนาท</t>
  </si>
  <si>
    <t>พงศ์อนันต์</t>
  </si>
  <si>
    <t>สายคำวงษ์</t>
  </si>
  <si>
    <t>โภคิน</t>
  </si>
  <si>
    <t>ดีศรีสุข</t>
  </si>
  <si>
    <t>พิริยาภรณ์</t>
  </si>
  <si>
    <t>วิริยะสุพพัต</t>
  </si>
  <si>
    <t>พิมาพันธุ์ศร</t>
  </si>
  <si>
    <t>หนองนา</t>
  </si>
  <si>
    <t>พิชารดา</t>
  </si>
  <si>
    <t>รุดชาติ</t>
  </si>
  <si>
    <t>เทศบาล 3 บ้านเหล่า</t>
  </si>
  <si>
    <t>เสมาเงิน</t>
  </si>
  <si>
    <t>ภูษณิศา</t>
  </si>
  <si>
    <t>ม่วงวิโรจน์</t>
  </si>
  <si>
    <t>แซ่เจี่ย</t>
  </si>
  <si>
    <t>สิริวัฒน์</t>
  </si>
  <si>
    <t>จำสอน</t>
  </si>
  <si>
    <t>อริยไชย</t>
  </si>
  <si>
    <t>อิงคภากร</t>
  </si>
  <si>
    <t>คมน์คณิณ</t>
  </si>
  <si>
    <t>มณีสายสุวรรณ</t>
  </si>
  <si>
    <t>สาธิตมหาวิทยาลัยรามคำแหง</t>
  </si>
  <si>
    <t>ลิ้มสกุล</t>
  </si>
  <si>
    <t>วรณ</t>
  </si>
  <si>
    <t>สิงหถนัดกิจ</t>
  </si>
  <si>
    <t>สุนิธิ</t>
  </si>
  <si>
    <t>เจิมเกิด</t>
  </si>
  <si>
    <t>ฑิติญาพร</t>
  </si>
  <si>
    <t>สังข์พิทักษ์</t>
  </si>
  <si>
    <t>พสุ</t>
  </si>
  <si>
    <t>เผยฤทัย</t>
  </si>
  <si>
    <t>เตชะพรอนันต์</t>
  </si>
  <si>
    <t>ธรรมวงษา</t>
  </si>
  <si>
    <t>กันตพล</t>
  </si>
  <si>
    <t>โชดกพงศ์</t>
  </si>
  <si>
    <t>ณัทณิชา</t>
  </si>
  <si>
    <t>พิเศษตระกูล</t>
  </si>
  <si>
    <t>อชิระ</t>
  </si>
  <si>
    <t>ปาณัทพงษ์</t>
  </si>
  <si>
    <t>ปุณณพัฒน์</t>
  </si>
  <si>
    <t>ลาภเหลือ</t>
  </si>
  <si>
    <t>เอื้อจิระพงพันษ์</t>
  </si>
  <si>
    <t>สุภวิชญ์</t>
  </si>
  <si>
    <t>วงศ์ธนบัตร</t>
  </si>
  <si>
    <t>คมขำ</t>
  </si>
  <si>
    <t>ปณาลี</t>
  </si>
  <si>
    <t>พุทธจักร</t>
  </si>
  <si>
    <t>อุบลวรรณ</t>
  </si>
  <si>
    <t>พศิน</t>
  </si>
  <si>
    <t>ชฎ์ลาลัย</t>
  </si>
  <si>
    <t>ภาวัต</t>
  </si>
  <si>
    <t>อำมาตย์โท</t>
  </si>
  <si>
    <t>ธัญวิทย์</t>
  </si>
  <si>
    <t>ฐิติกร</t>
  </si>
  <si>
    <t>เฮงสุนทร</t>
  </si>
  <si>
    <t>ทรัพย์ศิริ</t>
  </si>
  <si>
    <t>เมฆตา</t>
  </si>
  <si>
    <t>กรรณิกา</t>
  </si>
  <si>
    <t>รัตนาวิวัฒน์</t>
  </si>
  <si>
    <t>ศุภิสรา</t>
  </si>
  <si>
    <t>ไกลถิ่น</t>
  </si>
  <si>
    <t>วัชระสวัสดิ์</t>
  </si>
  <si>
    <t>ณัฐพัชร์</t>
  </si>
  <si>
    <t>แก้วพวงงาม</t>
  </si>
  <si>
    <t>พลภัทร</t>
  </si>
  <si>
    <t>สุธิตา</t>
  </si>
  <si>
    <t>ค้าเจริญ</t>
  </si>
  <si>
    <t>อรกัญญา</t>
  </si>
  <si>
    <t>ใจมั่น</t>
  </si>
  <si>
    <t>บุญยัง</t>
  </si>
  <si>
    <t>อัครชัย</t>
  </si>
  <si>
    <t>เอกจิตร</t>
  </si>
  <si>
    <t>นาคจีน</t>
  </si>
  <si>
    <t>รัญชน์</t>
  </si>
  <si>
    <t>ราชวินิต</t>
  </si>
  <si>
    <t>บางบัวทองราษฎร์บำรัง</t>
  </si>
  <si>
    <t>ไพชยนต์</t>
  </si>
  <si>
    <t>ปรเมษฐ์</t>
  </si>
  <si>
    <t>ชญาณพงศ์</t>
  </si>
  <si>
    <t>อัศวเดช</t>
  </si>
  <si>
    <t>พึ่งทรัพย์</t>
  </si>
  <si>
    <t>เอกณรินทร์</t>
  </si>
  <si>
    <t>บุญสินต์</t>
  </si>
  <si>
    <t>กิตติธรรมโม</t>
  </si>
  <si>
    <t>จินต์ชุตา</t>
  </si>
  <si>
    <t>เกษชม</t>
  </si>
  <si>
    <t>อภิกขณา</t>
  </si>
  <si>
    <t>รัตนนิล</t>
  </si>
  <si>
    <t>พูนพอง</t>
  </si>
  <si>
    <t>กัญธิดา</t>
  </si>
  <si>
    <t>เดชบุรัมย์</t>
  </si>
  <si>
    <t>อนุบาลนครปฐม</t>
  </si>
  <si>
    <t>เอกชน</t>
  </si>
  <si>
    <t>ณนคร</t>
  </si>
  <si>
    <t>กิตติเทพ</t>
  </si>
  <si>
    <t>สุพล</t>
  </si>
  <si>
    <t>ตั้งศิริพัฒน์</t>
  </si>
  <si>
    <t>ศุทธณัฐ</t>
  </si>
  <si>
    <t>สินธุภิญโญ</t>
  </si>
  <si>
    <t>แสนชัยสกุลกิจ</t>
  </si>
  <si>
    <t>ชญานนท์</t>
  </si>
  <si>
    <t>จันทร์อุตส่าห์</t>
  </si>
  <si>
    <t>กฤตธนัท</t>
  </si>
  <si>
    <t>ยังคุ้มญาติ</t>
  </si>
  <si>
    <t>เกิดประกอบ</t>
  </si>
  <si>
    <t>อริยะสุนทร</t>
  </si>
  <si>
    <t>วิชิตชัย</t>
  </si>
  <si>
    <t>วรณวลัย</t>
  </si>
  <si>
    <t>พุทธิโชติ</t>
  </si>
  <si>
    <t>ทิพย์ธีรา</t>
  </si>
  <si>
    <t>เจริญพงษ์</t>
  </si>
  <si>
    <t>วรวรรณ</t>
  </si>
  <si>
    <t>อุ่นกาย</t>
  </si>
  <si>
    <t>อนุบาลนนทบุรี</t>
  </si>
  <si>
    <t>เหมือนนาค</t>
  </si>
  <si>
    <t>ชนม์ธนา</t>
  </si>
  <si>
    <t>พุกะนัดด์</t>
  </si>
  <si>
    <t>มรรษวีร์</t>
  </si>
  <si>
    <t>มณีสว่าง</t>
  </si>
  <si>
    <t>ชิษณุชา</t>
  </si>
  <si>
    <t>หงษ์เหม</t>
  </si>
  <si>
    <t>พรพรต</t>
  </si>
  <si>
    <t>ท้วมเกร็ด</t>
  </si>
  <si>
    <t>กฤษณุ</t>
  </si>
  <si>
    <t>พิชชาอร</t>
  </si>
  <si>
    <t>กลิ่นมณี</t>
  </si>
  <si>
    <t>วัดหงส์ปทุมวาส</t>
  </si>
  <si>
    <t>เอื้อศักดิ์</t>
  </si>
  <si>
    <t>บวรรุ่งสิริสกุล</t>
  </si>
  <si>
    <t>ดิษฐวิบูลย์</t>
  </si>
  <si>
    <t>ภูริภาค</t>
  </si>
  <si>
    <t>กิติพงศ์</t>
  </si>
  <si>
    <t>จิตรชญา</t>
  </si>
  <si>
    <t>มุจรินทร์</t>
  </si>
  <si>
    <t>ภัควรินทร์</t>
  </si>
  <si>
    <t>กุลสิทธิไชยา</t>
  </si>
  <si>
    <t>ณัฐกิตต์</t>
  </si>
  <si>
    <t>สกุลกาญจนาภรณ์</t>
  </si>
  <si>
    <t>กรภัทร</t>
  </si>
  <si>
    <t>แกล้งกสิวิทย์</t>
  </si>
  <si>
    <t>พรรณวัชร</t>
  </si>
  <si>
    <t>เข็มทอง</t>
  </si>
  <si>
    <t>ธงชัย</t>
  </si>
  <si>
    <t>สรวิศ</t>
  </si>
  <si>
    <t>ซู</t>
  </si>
  <si>
    <t>วิชชากร</t>
  </si>
  <si>
    <t>มั่นเหมาะ</t>
  </si>
  <si>
    <t>บุญแก้ว</t>
  </si>
  <si>
    <t>ชะนะเกิด</t>
  </si>
  <si>
    <t>ชิณภัทร</t>
  </si>
  <si>
    <t>สุขทอง</t>
  </si>
  <si>
    <t>ภัทรวรินทร์</t>
  </si>
  <si>
    <t>เอี๊ยวเจริญ</t>
  </si>
  <si>
    <t>จิตธิวงษ์</t>
  </si>
  <si>
    <t>เกษตรเจริญกิจ</t>
  </si>
  <si>
    <t>เศรษฐศาสตร์</t>
  </si>
  <si>
    <t>บุญมะหันต์</t>
  </si>
  <si>
    <t>รชตภัทร</t>
  </si>
  <si>
    <t>วิรวินท์</t>
  </si>
  <si>
    <t>มาลีรัตน์</t>
  </si>
  <si>
    <t xml:space="preserve">ธณัฐ </t>
  </si>
  <si>
    <t>กิระพรสวัสดิ์</t>
  </si>
  <si>
    <t>สรัลพร</t>
  </si>
  <si>
    <t>บุญเชิด</t>
  </si>
  <si>
    <t>กรรณิชา</t>
  </si>
  <si>
    <t>อุบลแย้ม</t>
  </si>
  <si>
    <t>ภคิน</t>
  </si>
  <si>
    <t>นิรมิตสีมา</t>
  </si>
  <si>
    <t>ธีระวัฒน์</t>
  </si>
  <si>
    <t>ไฮงาม</t>
  </si>
  <si>
    <t>อณาวิล</t>
  </si>
  <si>
    <t>ชูดี</t>
  </si>
  <si>
    <t>เฉลยวัตร</t>
  </si>
  <si>
    <t>พิสิษฐ์</t>
  </si>
  <si>
    <t>จันทรมานิตย์</t>
  </si>
  <si>
    <t>ธฤต</t>
  </si>
  <si>
    <t>จิระพงษ์ตระกูล</t>
  </si>
  <si>
    <t>ยสพัทธ์</t>
  </si>
  <si>
    <t>เจริญศักดิ์ขจร</t>
  </si>
  <si>
    <t>ญาณวิชญ์</t>
  </si>
  <si>
    <t>ธราดล</t>
  </si>
  <si>
    <t>พันธุ์เจริญ</t>
  </si>
  <si>
    <t>พงษ์เผือก</t>
  </si>
  <si>
    <t>นนทวัตน์</t>
  </si>
  <si>
    <t>แสงเสริฐเศรษฐ์</t>
  </si>
  <si>
    <t>นิธาน</t>
  </si>
  <si>
    <t>จงประดิษฐ์</t>
  </si>
  <si>
    <t>จงวัฒนานุกูล</t>
  </si>
  <si>
    <t>ญานินดา</t>
  </si>
  <si>
    <t>โสอธิกุล</t>
  </si>
  <si>
    <t>ปั้นงาม</t>
  </si>
  <si>
    <t>น้อยสุวรรณ์</t>
  </si>
  <si>
    <t>ทรัพย์สิน</t>
  </si>
  <si>
    <t>จิรการ</t>
  </si>
  <si>
    <t>ปฐมพงศ์</t>
  </si>
  <si>
    <t>แชมชอบ</t>
  </si>
  <si>
    <t>ขำคม</t>
  </si>
  <si>
    <t>ฐิติพงศ์</t>
  </si>
  <si>
    <t>วิสารวุฒิ</t>
  </si>
  <si>
    <t>อภิวัตน์</t>
  </si>
  <si>
    <t>จุฬามณีรัตน์</t>
  </si>
  <si>
    <t>รพีภัทร</t>
  </si>
  <si>
    <t>จันทร์ภักดิ์</t>
  </si>
  <si>
    <t>วัดแป้นทอง</t>
  </si>
  <si>
    <t>ผจญจิตต์</t>
  </si>
  <si>
    <t>มณฑรา</t>
  </si>
  <si>
    <t>ยอดยิ่ง</t>
  </si>
  <si>
    <t>ถานะภรมย์</t>
  </si>
  <si>
    <t>นิพัฏฐ์</t>
  </si>
  <si>
    <t>ทองนุช</t>
  </si>
  <si>
    <t>รัชมน</t>
  </si>
  <si>
    <t>วรปรัชญ์</t>
  </si>
  <si>
    <t>อภิวัฒน์ชัยอนันท์</t>
  </si>
  <si>
    <t>อารมณ์</t>
  </si>
  <si>
    <t>บัญธินา</t>
  </si>
  <si>
    <t>ทิพย์วารี</t>
  </si>
  <si>
    <t>อุ่นเรือน</t>
  </si>
  <si>
    <t>ชนานันท์</t>
  </si>
  <si>
    <t>แน่นอุดร</t>
  </si>
  <si>
    <t>ภูธรเศรษฐชาติ</t>
  </si>
  <si>
    <t>สมาน</t>
  </si>
  <si>
    <t>พิสิฐพงศ์</t>
  </si>
  <si>
    <t>โกมลมรรค</t>
  </si>
  <si>
    <t>สดใส</t>
  </si>
  <si>
    <t>อาจสมบุญ</t>
  </si>
  <si>
    <t>ศักดิ์รินทร์</t>
  </si>
  <si>
    <t>งั่วสมบูรณ์</t>
  </si>
  <si>
    <t>ภราดร</t>
  </si>
  <si>
    <t>เหง้าพรมมินทร์</t>
  </si>
  <si>
    <t>เดชมา</t>
  </si>
  <si>
    <t>เล็งบัวรัตน์</t>
  </si>
  <si>
    <t>ทัตพงค์</t>
  </si>
  <si>
    <t>ทองอร่าม</t>
  </si>
  <si>
    <t>ภิญโญภาวศุทธิ</t>
  </si>
  <si>
    <t>ทิเบต</t>
  </si>
  <si>
    <t>เจริญฉ่ำ</t>
  </si>
  <si>
    <t>วงศ์แสน</t>
  </si>
  <si>
    <t>ศรีประเสริฐ</t>
  </si>
  <si>
    <t>ชนันกานต์</t>
  </si>
  <si>
    <t>จิรัฏฐ์</t>
  </si>
  <si>
    <t>บุญญรักษ์</t>
  </si>
  <si>
    <t>กรวิภา</t>
  </si>
  <si>
    <t>พรหมรังษี</t>
  </si>
  <si>
    <t>ปวัณรัตน์</t>
  </si>
  <si>
    <t>จุ้ยประชา</t>
  </si>
  <si>
    <t>พูนพวง</t>
  </si>
  <si>
    <t>พีรวัฒน์</t>
  </si>
  <si>
    <t>อุทัยโค</t>
  </si>
  <si>
    <t>นรินทร์ทิพย์</t>
  </si>
  <si>
    <t>พงษ์อุดมปัญญา</t>
  </si>
  <si>
    <t>ประภากร</t>
  </si>
  <si>
    <t>ไชยรักษ์</t>
  </si>
  <si>
    <t>ธเนษฐ์</t>
  </si>
  <si>
    <t>สมเชื้อเวียง</t>
  </si>
  <si>
    <t>ขวัญมนัส</t>
  </si>
  <si>
    <t>นาคสมบูรณ์</t>
  </si>
  <si>
    <t>ปาริฉัตร</t>
  </si>
  <si>
    <t>ธรรมจารย์</t>
  </si>
  <si>
    <t>นิยมไทย</t>
  </si>
  <si>
    <t>ปุญญ์</t>
  </si>
  <si>
    <t>ภู่เจริญ</t>
  </si>
  <si>
    <t>ณิชา</t>
  </si>
  <si>
    <t>สีสุวรรณ์</t>
  </si>
  <si>
    <t>เฉลยญาณ</t>
  </si>
  <si>
    <t>รัศมีฤกษ์ชัย</t>
  </si>
  <si>
    <t>วรางคณา</t>
  </si>
  <si>
    <t>เกษอินทร์</t>
  </si>
  <si>
    <t>การุญบริรักษ์</t>
  </si>
  <si>
    <t>สารสุวรรณ</t>
  </si>
  <si>
    <t>เจษฎาพร</t>
  </si>
  <si>
    <t>ปทุมสติ</t>
  </si>
  <si>
    <t>ราษฎร์บำรุงธรรม</t>
  </si>
  <si>
    <t>แถบไถสง</t>
  </si>
  <si>
    <t>เมธัส</t>
  </si>
  <si>
    <t>ศรีกกเจริญ</t>
  </si>
  <si>
    <t>K., Phisit (A1)</t>
  </si>
  <si>
    <t>P., Nikom (A15)</t>
  </si>
  <si>
    <t>Sirintha (A39)</t>
  </si>
  <si>
    <t>U., Satra (A24)</t>
  </si>
  <si>
    <t>P., Veerapat (A11)</t>
  </si>
  <si>
    <t>C., Annop (A22)</t>
  </si>
  <si>
    <t>C., Worachai (A28)</t>
  </si>
  <si>
    <t>S., Monthon (A34)</t>
  </si>
  <si>
    <t>N., Auttawich (A18)</t>
  </si>
  <si>
    <t>U., Sarawut (A8)</t>
  </si>
  <si>
    <t>Tunyatep (A32)</t>
  </si>
  <si>
    <t>S., Sathienpong (A33)</t>
  </si>
  <si>
    <t>Pornpawit (A40)</t>
  </si>
  <si>
    <t>−181</t>
  </si>
  <si>
    <t>T., Kumpanat (A16)</t>
  </si>
  <si>
    <t>8½–6½</t>
  </si>
  <si>
    <t>−159</t>
  </si>
  <si>
    <t>C., Wimolsiri (A30)</t>
  </si>
  <si>
    <t>C., Trin (A36)</t>
  </si>
  <si>
    <t>Kunakorn (A21)</t>
  </si>
  <si>
    <t>B., Prakasit (A26)</t>
  </si>
  <si>
    <t>C., Jarukit (A20)</t>
  </si>
  <si>
    <t>K., Tanawat (A27)</t>
  </si>
  <si>
    <t>−474</t>
  </si>
  <si>
    <t>P., Kittikun (A23)</t>
  </si>
  <si>
    <t>S., Jaruwan (A38)</t>
  </si>
  <si>
    <t>P., Chatchai (A37)</t>
  </si>
  <si>
    <t>Udomsak (A25)</t>
  </si>
  <si>
    <t>Teerapat (A41)</t>
  </si>
  <si>
    <t>−293</t>
  </si>
  <si>
    <t>U., Uthai (A14)</t>
  </si>
  <si>
    <t>−380</t>
  </si>
  <si>
    <t>U., Yotin (A10)</t>
  </si>
  <si>
    <t>−661</t>
  </si>
  <si>
    <t>P., Kestsuda (A3)</t>
  </si>
  <si>
    <t>6½–8½</t>
  </si>
  <si>
    <t>−270</t>
  </si>
  <si>
    <t>W., Nopparat (A7)</t>
  </si>
  <si>
    <t>−1137</t>
  </si>
  <si>
    <t>S., Kanokrat (A4)</t>
  </si>
  <si>
    <t>I., Panuwit (A31)</t>
  </si>
  <si>
    <t>−342</t>
  </si>
  <si>
    <t>L., Watchara (A6)</t>
  </si>
  <si>
    <t>−609</t>
  </si>
  <si>
    <t>L., Makarat (A29)</t>
  </si>
  <si>
    <t>−1164</t>
  </si>
  <si>
    <t>Y., Nipat (A13)</t>
  </si>
  <si>
    <t>−936</t>
  </si>
  <si>
    <t>Pasutorn (A42)</t>
  </si>
  <si>
    <t>4–11</t>
  </si>
  <si>
    <t>−1451</t>
  </si>
  <si>
    <t>P., Supattra (A2)</t>
  </si>
  <si>
    <t>2–13</t>
  </si>
  <si>
    <t>−3132</t>
  </si>
  <si>
    <t>K., Tummarat (A44)</t>
  </si>
  <si>
    <t>กริ่งสันเทียะ</t>
  </si>
  <si>
    <t>ศิกวัส</t>
  </si>
  <si>
    <t>พิจารย์</t>
  </si>
  <si>
    <t>ณฐพงศ์</t>
  </si>
  <si>
    <t>วงศ์ทิศลักษณ์</t>
  </si>
  <si>
    <t>วงศ์พรหมณ์</t>
  </si>
  <si>
    <t>วงศ์จำปา</t>
  </si>
  <si>
    <t>สุทธิดา</t>
  </si>
  <si>
    <t>บุดดีพุด</t>
  </si>
  <si>
    <t>น้ำฝน</t>
  </si>
  <si>
    <t>ปัญญาใส</t>
  </si>
  <si>
    <t>พริ้มพิสุทธิ์</t>
  </si>
  <si>
    <t>รมพฤกษร</t>
  </si>
  <si>
    <t>พรมชัย</t>
  </si>
  <si>
    <t>ช่องแมววิทยาคม</t>
  </si>
  <si>
    <t>ณภัทรพงศ์</t>
  </si>
  <si>
    <t>ปรุงนิยม</t>
  </si>
  <si>
    <t>วาสนา</t>
  </si>
  <si>
    <t>คำหอม</t>
  </si>
  <si>
    <t>รัตติยาพร</t>
  </si>
  <si>
    <t>อยู่สุข</t>
  </si>
  <si>
    <t>ทีปังกรวิทยาพัฒน์ (ทวีวัฒนา) ในพระราชนูปถัมภ์</t>
  </si>
  <si>
    <t>สมประสงค์</t>
  </si>
  <si>
    <t>หาญไชย</t>
  </si>
  <si>
    <t>จันทรุเบกษาอนุสรณ์</t>
  </si>
  <si>
    <t>อภิสิทธิ์</t>
  </si>
  <si>
    <t>ชำนาญ</t>
  </si>
  <si>
    <t>โองเดช</t>
  </si>
  <si>
    <t>บดินเดชา (สิงห์ สิงหเสนี2)</t>
  </si>
  <si>
    <t>สร้อยสระน้อย</t>
  </si>
  <si>
    <t>สาโยธา</t>
  </si>
  <si>
    <t>อภิชาต</t>
  </si>
  <si>
    <t>บัวแก้ว</t>
  </si>
  <si>
    <t>ลักษิกา</t>
  </si>
  <si>
    <t>โฆรัษเฐียร</t>
  </si>
  <si>
    <t>วัฒนธัญกิจ</t>
  </si>
  <si>
    <t>สิริจันทร์</t>
  </si>
  <si>
    <t>รสจันทร์</t>
  </si>
  <si>
    <t>มะปะโม</t>
  </si>
  <si>
    <t>ตุลภัทร</t>
  </si>
  <si>
    <t>รัตตสุพร</t>
  </si>
  <si>
    <t>พรมรักษ์</t>
  </si>
  <si>
    <t>อาภัสสรา</t>
  </si>
  <si>
    <t>พราหมสุข</t>
  </si>
  <si>
    <t>กฤษฎ์</t>
  </si>
  <si>
    <t>สาธร</t>
  </si>
  <si>
    <t>ศิรปวีณ์</t>
  </si>
  <si>
    <t>กันยาพรกุล</t>
  </si>
  <si>
    <t>อึ้งพิธตะกูล</t>
  </si>
  <si>
    <t>บัวภา</t>
  </si>
  <si>
    <t>เอื้อย</t>
  </si>
  <si>
    <t>เจริญ</t>
  </si>
  <si>
    <t>วัชรินทร์</t>
  </si>
  <si>
    <t>จันทร์นา</t>
  </si>
  <si>
    <t>สรวงศ์</t>
  </si>
  <si>
    <t>พ่วงสูงเนิน</t>
  </si>
  <si>
    <t>กิจไพบูลย์พันธ์</t>
  </si>
  <si>
    <t>มั่นใจ</t>
  </si>
  <si>
    <t>ประเดิมชัยงานเอก</t>
  </si>
  <si>
    <t>นพธวัช</t>
  </si>
  <si>
    <t>มูลสังข์</t>
  </si>
  <si>
    <t>กลิ่นบัวแก้ว</t>
  </si>
  <si>
    <t>เจียดำรงค์</t>
  </si>
  <si>
    <t>วรณัน</t>
  </si>
  <si>
    <t>ปรางค์ทอง</t>
  </si>
  <si>
    <t>เหลืองทอง</t>
  </si>
  <si>
    <t>ปัทมา</t>
  </si>
  <si>
    <t>สุษมา</t>
  </si>
  <si>
    <t>คุณวิเศษ</t>
  </si>
  <si>
    <t>สราญจิต</t>
  </si>
  <si>
    <t>หฤทัย</t>
  </si>
  <si>
    <t>เตี้ยไธสง</t>
  </si>
  <si>
    <t>อมลกานต์</t>
  </si>
  <si>
    <t>เหลืองดำรงค์พันธ์</t>
  </si>
  <si>
    <t>รัตนพล</t>
  </si>
  <si>
    <t>มะลิทอง</t>
  </si>
  <si>
    <t>ประวีร์</t>
  </si>
  <si>
    <t>ไชยสง</t>
  </si>
  <si>
    <t>พิชยา</t>
  </si>
  <si>
    <t>บุญลือ</t>
  </si>
  <si>
    <t>อุไรลักษณ์</t>
  </si>
  <si>
    <t>โคระนำ</t>
  </si>
  <si>
    <t>เบญจมาศ</t>
  </si>
  <si>
    <t>สุขสวัสดีชล</t>
  </si>
  <si>
    <t>รัฐการ</t>
  </si>
  <si>
    <t>อ่อนเอม</t>
  </si>
  <si>
    <t>โพรศรีขาม</t>
  </si>
  <si>
    <t>ณัฐฐาพร</t>
  </si>
  <si>
    <t>กุลณัฐ</t>
  </si>
  <si>
    <t>ถิ่นเถิน</t>
  </si>
  <si>
    <t>อุณาตระการ</t>
  </si>
  <si>
    <t>กลิ่นสน</t>
  </si>
  <si>
    <t>ชินนะมา</t>
  </si>
  <si>
    <t>บุญโสภา</t>
  </si>
  <si>
    <t>ชยมน</t>
  </si>
  <si>
    <t>วัดสว่าง</t>
  </si>
  <si>
    <t>อธิวัชร</t>
  </si>
  <si>
    <t>เทียมเมือง</t>
  </si>
  <si>
    <t>รามาวดี</t>
  </si>
  <si>
    <t>น้ำดอกไม้</t>
  </si>
  <si>
    <t>เฉลิมพระเกียรติพระศรีนครินทร์</t>
  </si>
  <si>
    <t>นารากร</t>
  </si>
  <si>
    <t>อยู่บุญ</t>
  </si>
  <si>
    <t>ณัชพล</t>
  </si>
  <si>
    <t>จงเจริญ</t>
  </si>
  <si>
    <t>รณกร</t>
  </si>
  <si>
    <t>ต้นติยวุฒิ</t>
  </si>
  <si>
    <t>ผลการแข่งขัน ซูโดกุ รุ่น สมัครเล่น</t>
  </si>
  <si>
    <t>ปภัสสรา</t>
  </si>
  <si>
    <t>เจนจบ</t>
  </si>
  <si>
    <t>บ้วนนอก</t>
  </si>
  <si>
    <t>จิราภัทร์</t>
  </si>
  <si>
    <t>เอื้อมอัมพร</t>
  </si>
  <si>
    <t>แสงโลกีย์</t>
  </si>
  <si>
    <t>วรารัตน์</t>
  </si>
  <si>
    <t>วงโพธิสาร</t>
  </si>
  <si>
    <t>กิตติยาภรณ์</t>
  </si>
  <si>
    <t>ใจยะคำ</t>
  </si>
  <si>
    <t>บางบัวทองราษฎรบำรุง</t>
  </si>
  <si>
    <t>จรูญวิทย์</t>
  </si>
  <si>
    <t>กองนอก</t>
  </si>
  <si>
    <t>ชวิศา</t>
  </si>
  <si>
    <t>ปาทะนะ</t>
  </si>
  <si>
    <t>ภาวิดา</t>
  </si>
  <si>
    <t>วรรณโส</t>
  </si>
  <si>
    <t>กิตติยา</t>
  </si>
  <si>
    <t>เลิศมิ่งชัยมงคล</t>
  </si>
  <si>
    <t>วิศิษฏ์</t>
  </si>
  <si>
    <t>รัตนโสภา</t>
  </si>
  <si>
    <t>กนกนภัทร</t>
  </si>
  <si>
    <t>จันทีนอก</t>
  </si>
  <si>
    <t>เกื้อกูล</t>
  </si>
  <si>
    <t>คูณนาเมือง</t>
  </si>
  <si>
    <t>ภักดีกุลศรีรุ่ง</t>
  </si>
  <si>
    <t>พิมพิสา</t>
  </si>
  <si>
    <t>ดอกดวง</t>
  </si>
  <si>
    <t>พรรณพัสสา</t>
  </si>
  <si>
    <t>วิลัยศรี</t>
  </si>
  <si>
    <t>ปณิตา</t>
  </si>
  <si>
    <t>บุญเพิ่ม</t>
  </si>
  <si>
    <t>ณัฐกร</t>
  </si>
  <si>
    <t>มังโส</t>
  </si>
  <si>
    <t>มีเทพ</t>
  </si>
  <si>
    <t>ภูริ</t>
  </si>
  <si>
    <t>โกดี</t>
  </si>
  <si>
    <t>วรนิษฐา</t>
  </si>
  <si>
    <t>อัศวรุ่งนิรันดร์</t>
  </si>
  <si>
    <t>ณัฐนารี</t>
  </si>
  <si>
    <t>วงษ์วิชัย</t>
  </si>
  <si>
    <t>ชัยทวี</t>
  </si>
  <si>
    <t>ศรีชาติ</t>
  </si>
  <si>
    <t>แพรน้ำทอง</t>
  </si>
  <si>
    <t>กิตติโมรากุล</t>
  </si>
  <si>
    <t>ปุริมปรัชญ์</t>
  </si>
  <si>
    <t>ลัถนะก่อเกียรต</t>
  </si>
  <si>
    <t>ขอสันติวิวัฒน์</t>
  </si>
  <si>
    <t>ณิชารีย์</t>
  </si>
  <si>
    <t>รูปพรม</t>
  </si>
  <si>
    <t>ราชพิทักษ์</t>
  </si>
  <si>
    <t>ยอดเยี่ยมยุทธ์</t>
  </si>
  <si>
    <t>กันตพัฒน์</t>
  </si>
  <si>
    <t>ปัณณวัฒน์</t>
  </si>
  <si>
    <t>น้อยประเสริฐ</t>
  </si>
  <si>
    <t>ณิชาภัทร</t>
  </si>
  <si>
    <t>คิดนอก</t>
  </si>
  <si>
    <t>วงษ์สวรรค์</t>
  </si>
  <si>
    <t>ลิลิดา</t>
  </si>
  <si>
    <t>แป้นเกลี้ยง</t>
  </si>
  <si>
    <t>สวัสดี</t>
  </si>
  <si>
    <t>แพนศรี</t>
  </si>
  <si>
    <t>ณิชาพร</t>
  </si>
  <si>
    <t>พุทธวงค์</t>
  </si>
  <si>
    <t>พลมาก</t>
  </si>
  <si>
    <t>บุตรเมืองปัก</t>
  </si>
  <si>
    <t>หนูปุ้ย</t>
  </si>
  <si>
    <t>แพรพิไล</t>
  </si>
  <si>
    <t>เอี่ยมชะโอด</t>
  </si>
  <si>
    <t>วชิราภร</t>
  </si>
  <si>
    <t>วงค์ใหญ่</t>
  </si>
  <si>
    <t>ณวพล</t>
  </si>
  <si>
    <t>อ่ำแก้ว</t>
  </si>
  <si>
    <t>วรภาส</t>
  </si>
  <si>
    <t>กาญจนาภา</t>
  </si>
  <si>
    <t>จิรวรรณ</t>
  </si>
  <si>
    <t>ศิริพิริยะกุล</t>
  </si>
  <si>
    <t>สิริยาภรณ์</t>
  </si>
  <si>
    <t>สิทธิ์อมรพร</t>
  </si>
  <si>
    <t>เรืองประกาย</t>
  </si>
  <si>
    <t>พัชร</t>
  </si>
  <si>
    <t>พูลศิลป์</t>
  </si>
  <si>
    <t>เอมทิกา</t>
  </si>
  <si>
    <t>กอบแก้ว</t>
  </si>
  <si>
    <t>หวาง</t>
  </si>
  <si>
    <t>ไต่ตาม</t>
  </si>
  <si>
    <t>วณิชญา</t>
  </si>
  <si>
    <t>หงษ์ทอง</t>
  </si>
  <si>
    <t>สุกันฑา</t>
  </si>
  <si>
    <t>เลาตระกูล</t>
  </si>
  <si>
    <t>ภานุ</t>
  </si>
  <si>
    <t>ตำหนิงาม</t>
  </si>
  <si>
    <t>ปิยเชษฐ์</t>
  </si>
  <si>
    <t>วิเศษสิงห์</t>
  </si>
  <si>
    <t>นัยเนตร</t>
  </si>
  <si>
    <t>พวงเกาะ</t>
  </si>
  <si>
    <t>กฤชปภพ</t>
  </si>
  <si>
    <t>กิตติศิริพันธ์</t>
  </si>
  <si>
    <t>วรท</t>
  </si>
  <si>
    <t>ทรัพย์รุ่งเรือง</t>
  </si>
  <si>
    <t>ณัฏฐานภัทท์</t>
  </si>
  <si>
    <t>สิรินทิพย์</t>
  </si>
  <si>
    <t>พันธุรัตน์</t>
  </si>
  <si>
    <t>ปิยวัตร</t>
  </si>
  <si>
    <t>ธีรณัฐ</t>
  </si>
  <si>
    <t>กลั่นวารี</t>
  </si>
  <si>
    <t>ปยุต</t>
  </si>
  <si>
    <t>อิทธิสัจจะ</t>
  </si>
  <si>
    <t>ญาณภัทร</t>
  </si>
  <si>
    <t>ลิ้นแก้ว</t>
  </si>
  <si>
    <t>ปัณฑา</t>
  </si>
  <si>
    <t>สามารถ</t>
  </si>
  <si>
    <t>บีโอนี่</t>
  </si>
  <si>
    <t>รูปหล่อ</t>
  </si>
  <si>
    <t>อริยสัจกุล</t>
  </si>
  <si>
    <t>กษิดิศ</t>
  </si>
  <si>
    <t>ทองรุ่ง</t>
  </si>
  <si>
    <t>บุญครอง</t>
  </si>
  <si>
    <t>ศศิพิมพ์</t>
  </si>
  <si>
    <t>หงษ์วิไล</t>
  </si>
  <si>
    <t>บ่อทอง</t>
  </si>
  <si>
    <t>สุจินณา</t>
  </si>
  <si>
    <t>สุวรรณโณ</t>
  </si>
  <si>
    <t>โสมนัส</t>
  </si>
  <si>
    <t>คิม</t>
  </si>
  <si>
    <t>อัครพนธ์</t>
  </si>
  <si>
    <t>อุดม</t>
  </si>
  <si>
    <t>มัลลิกา</t>
  </si>
  <si>
    <t>ทิชากร</t>
  </si>
  <si>
    <t>ใยสุข</t>
  </si>
  <si>
    <t>อธิชญา</t>
  </si>
  <si>
    <t>กำจายฤทธิ์</t>
  </si>
  <si>
    <t>จณิสตา</t>
  </si>
  <si>
    <t>ศิศิรา</t>
  </si>
  <si>
    <t>เตชะธรรมพงศ์</t>
  </si>
  <si>
    <t>สุกฤตา</t>
  </si>
  <si>
    <t>นิลยอง</t>
  </si>
  <si>
    <t>ส่งฤทธิ์</t>
  </si>
  <si>
    <t>ประดิษฐ์ค่าย</t>
  </si>
  <si>
    <t>นันทิดา</t>
  </si>
  <si>
    <t>นิลงาม</t>
  </si>
  <si>
    <t>กันสิร</t>
  </si>
  <si>
    <t>รัตนวงศ์</t>
  </si>
  <si>
    <t>พิชชาพร</t>
  </si>
  <si>
    <t>อ่อนขำ</t>
  </si>
  <si>
    <t>โพธิ์น้อย</t>
  </si>
  <si>
    <t>ปพิชญา</t>
  </si>
  <si>
    <t>หม่อมวงษ์สุวรรณ์</t>
  </si>
  <si>
    <t>ช่อพฤกษา</t>
  </si>
  <si>
    <t>พงษ์สุระ</t>
  </si>
  <si>
    <t>ธัชกร</t>
  </si>
  <si>
    <t>บำรุงสวัสดิ์</t>
  </si>
  <si>
    <t>จิร์ฏฐ์</t>
  </si>
  <si>
    <t>แสนศิลป์ชัย</t>
  </si>
  <si>
    <t>เอี่ยมสอาด</t>
  </si>
  <si>
    <t>ทองนัด</t>
  </si>
  <si>
    <t>ศรีสุขพงษ์ศักดิ์</t>
  </si>
  <si>
    <t>อุ่นใจ</t>
  </si>
  <si>
    <t>ศรีอำไพ</t>
  </si>
  <si>
    <t>เกษมณีรินทร์</t>
  </si>
  <si>
    <t>ดวงจินดา</t>
  </si>
  <si>
    <t>อัญชลีพร</t>
  </si>
  <si>
    <t>ยุพารัตน์</t>
  </si>
  <si>
    <t>ภูมิอนันต์</t>
  </si>
  <si>
    <t>มีมา</t>
  </si>
  <si>
    <t>ธีรพงศ์</t>
  </si>
  <si>
    <t>ญาณนาม</t>
  </si>
  <si>
    <t>ทิพย์วิมล</t>
  </si>
  <si>
    <t>ภู่เผือก</t>
  </si>
  <si>
    <t>ฝนทิพย์</t>
  </si>
  <si>
    <t>กลิ่นกลั่น</t>
  </si>
  <si>
    <t>ลักษมี</t>
  </si>
  <si>
    <t>ธนทรัพย์พาณิชย์</t>
  </si>
  <si>
    <t>สิริภัทร</t>
  </si>
  <si>
    <t>นนท์สระสระขาด</t>
  </si>
  <si>
    <t>ยุวธิดา</t>
  </si>
  <si>
    <t>ผลธุสะ</t>
  </si>
  <si>
    <t>ณัฐฐาวรนุช</t>
  </si>
  <si>
    <t>ภู่สุวรรณ</t>
  </si>
  <si>
    <t>อนัญญา</t>
  </si>
  <si>
    <t>พวงกุหลาบ</t>
  </si>
  <si>
    <t>นภากร</t>
  </si>
  <si>
    <t>กำไรเพ็ชร</t>
  </si>
  <si>
    <t>วรรณธิดา</t>
  </si>
  <si>
    <t>มั่งคั่ง</t>
  </si>
  <si>
    <t>ศุภสุตา</t>
  </si>
  <si>
    <t>วรรณกุล</t>
  </si>
  <si>
    <t>อรรณพ</t>
  </si>
  <si>
    <t>ปิ่นวิเศษ</t>
  </si>
  <si>
    <t>กฤติเดช</t>
  </si>
  <si>
    <t>ทองโสภา</t>
  </si>
  <si>
    <t>พัชรวีระพงษ์</t>
  </si>
  <si>
    <t>เกิดทอง</t>
  </si>
  <si>
    <t>พลวรรธน์</t>
  </si>
  <si>
    <t>เติงจารึกชัย</t>
  </si>
  <si>
    <t>คันธเชษฐ์</t>
  </si>
  <si>
    <t>ปลื้มจิตร์</t>
  </si>
  <si>
    <t>ภาณุภัทร</t>
  </si>
  <si>
    <t>วรนิล</t>
  </si>
  <si>
    <t>ผดุงวรรณ</t>
  </si>
  <si>
    <t>ลดาวรรณ</t>
  </si>
  <si>
    <t>ชาตินันท์</t>
  </si>
  <si>
    <t>ปัทมวรรณ</t>
  </si>
  <si>
    <t>ชัยพฤกษ์</t>
  </si>
  <si>
    <t>อยู่ประยูร</t>
  </si>
  <si>
    <t>อนุธิดา</t>
  </si>
  <si>
    <t>สายประเสริฐ</t>
  </si>
  <si>
    <t>จันทวี</t>
  </si>
  <si>
    <t>จันทร์อินทร์</t>
  </si>
  <si>
    <t>สันทัด</t>
  </si>
  <si>
    <t>ณัฐลิณี</t>
  </si>
  <si>
    <t>ฉัตรชลาลัย</t>
  </si>
  <si>
    <t>กัญญ์วรา</t>
  </si>
  <si>
    <t>อุทายา</t>
  </si>
  <si>
    <t>ภูริภัสส์</t>
  </si>
  <si>
    <t>แก้วอร่าม</t>
  </si>
  <si>
    <t>นพศรี</t>
  </si>
  <si>
    <t>สิริกานต์</t>
  </si>
  <si>
    <t>มีบุตร</t>
  </si>
  <si>
    <t>กิตติกานต์</t>
  </si>
  <si>
    <t>ผลธัญญา</t>
  </si>
  <si>
    <t>ภัทรนันท์</t>
  </si>
  <si>
    <t>สังชะยา</t>
  </si>
  <si>
    <t>โมชฎาพร</t>
  </si>
  <si>
    <t>มีอารีย์</t>
  </si>
  <si>
    <t>อ่อนชาติ</t>
  </si>
  <si>
    <t>ห้วยยอด</t>
  </si>
  <si>
    <t>อ่ำกุล</t>
  </si>
  <si>
    <t>เมธาวี</t>
  </si>
  <si>
    <t>บังอร</t>
  </si>
  <si>
    <t>ผาดี</t>
  </si>
  <si>
    <t>มินิสาร</t>
  </si>
  <si>
    <t>ชัยสุดา</t>
  </si>
  <si>
    <t>ณัฐริกา</t>
  </si>
  <si>
    <t>ลำพึงแสน</t>
  </si>
  <si>
    <t>ทักษิณาภรณ์</t>
  </si>
  <si>
    <t>พันนิล</t>
  </si>
  <si>
    <t>ภู่ผะกา</t>
  </si>
  <si>
    <t>พรรณพัชร</t>
  </si>
  <si>
    <t>คันธวัฒน์</t>
  </si>
  <si>
    <t>วิภาวี</t>
  </si>
  <si>
    <t>ทองผา</t>
  </si>
  <si>
    <t>อริศรา</t>
  </si>
  <si>
    <t>ภิรมยา</t>
  </si>
  <si>
    <t>ไชยคต</t>
  </si>
  <si>
    <t>จันทร์คล้าย</t>
  </si>
  <si>
    <t>อร่ามพิบูลกิจ</t>
  </si>
  <si>
    <t>ศตกมล</t>
  </si>
  <si>
    <t>เดชสุริวงศ์</t>
  </si>
  <si>
    <t>สุกัญญา</t>
  </si>
  <si>
    <t>ฟองคำ</t>
  </si>
  <si>
    <t>ญาณภา</t>
  </si>
  <si>
    <t>ใจตรง</t>
  </si>
  <si>
    <t>สาธิตมหาวิทยาลัยมหาสารคาม</t>
  </si>
  <si>
    <t>นัฐวลี</t>
  </si>
  <si>
    <t>สุทธิธรรม</t>
  </si>
  <si>
    <t>ณัฏฐณิชา</t>
  </si>
  <si>
    <t>โชคชัยภักดี</t>
  </si>
  <si>
    <t>สุริยะศรี</t>
  </si>
  <si>
    <t>ธัญยรัตน์</t>
  </si>
  <si>
    <t>ศรีเมืองบุญธาดา</t>
  </si>
  <si>
    <t>เกศแก้ว</t>
  </si>
  <si>
    <t>นาคเพชร</t>
  </si>
  <si>
    <t>ห้วยคตพิทยาคม</t>
  </si>
  <si>
    <t>กนกวลี</t>
  </si>
  <si>
    <t>นุ่มเดื่อ</t>
  </si>
  <si>
    <t>เฉลิมพระเกียรติสมเด็จพระศรีนครินทร์ กำแพงเพชร</t>
  </si>
  <si>
    <t>หลวงสา</t>
  </si>
  <si>
    <t>แม่อายวิทยา</t>
  </si>
  <si>
    <t>จิราภา</t>
  </si>
  <si>
    <t>บุญทาทิพย์</t>
  </si>
  <si>
    <t>ลาวัล</t>
  </si>
  <si>
    <t>พรรณวดี</t>
  </si>
  <si>
    <t>ทวีระวงษ์</t>
  </si>
  <si>
    <t>นิมนต์</t>
  </si>
  <si>
    <t>ฤกษ์มี</t>
  </si>
  <si>
    <t>แสงสกุล</t>
  </si>
  <si>
    <t>นิศาชล</t>
  </si>
  <si>
    <t>แสงกลาง</t>
  </si>
  <si>
    <t>ราชประชาสมาลัยฝ่ายมัธยม</t>
  </si>
  <si>
    <t>เกษศินี</t>
  </si>
  <si>
    <t>ธนูผาย</t>
  </si>
  <si>
    <t>ทองประเสริฐ</t>
  </si>
  <si>
    <t>กัญจน์พิชชา</t>
  </si>
  <si>
    <t>ไชยเดช</t>
  </si>
  <si>
    <t>ทุ่งกลาง</t>
  </si>
  <si>
    <t>วันวิสาข์</t>
  </si>
  <si>
    <t>บุนนาค</t>
  </si>
  <si>
    <t>ชินอิสระยศ</t>
  </si>
  <si>
    <t>ปรียาภรณ์</t>
  </si>
  <si>
    <t>ดวงทาทอน</t>
  </si>
  <si>
    <t>พรชิตา</t>
  </si>
  <si>
    <t>ยิ่งสกุล</t>
  </si>
  <si>
    <t>พุธิตา</t>
  </si>
  <si>
    <t>ฐิตาภา</t>
  </si>
  <si>
    <t>เรืองไชย</t>
  </si>
  <si>
    <t>สิริอร่ามวงศ์</t>
  </si>
  <si>
    <t>นราทิพย์</t>
  </si>
  <si>
    <t>จันทร์พรหม</t>
  </si>
  <si>
    <t>สว.กม.</t>
  </si>
  <si>
    <t xml:space="preserve">โสภิตา </t>
  </si>
  <si>
    <t>เนียมศรี</t>
  </si>
  <si>
    <t>เยาวภาวรรณ</t>
  </si>
  <si>
    <t>เยาวมาลย์</t>
  </si>
  <si>
    <t>ศิรินทรา</t>
  </si>
  <si>
    <t>นาดอนดู่</t>
  </si>
  <si>
    <t>ณิชฌาภัทร</t>
  </si>
  <si>
    <t>จันทร์ศิริเกียรติ</t>
  </si>
  <si>
    <t>ลัทธวรรณ</t>
  </si>
  <si>
    <t>นวมนิ่ม</t>
  </si>
  <si>
    <t>ชไมพร</t>
  </si>
  <si>
    <t>ปรีเปรม</t>
  </si>
  <si>
    <t>นุชนาถ</t>
  </si>
  <si>
    <t>วังยพงศ์สถาพร</t>
  </si>
  <si>
    <t>ศิริรัตน์</t>
  </si>
  <si>
    <t>ภูผา</t>
  </si>
  <si>
    <t>โอฬารสุขสกุล</t>
  </si>
  <si>
    <t>ณัฐมล</t>
  </si>
  <si>
    <t>ขุนราช</t>
  </si>
  <si>
    <t>โพธินิมิตวิทยาคม</t>
  </si>
  <si>
    <t>สินทรัพย์ประเสริฐ</t>
  </si>
  <si>
    <t>นาตยา</t>
  </si>
  <si>
    <t>พรรณขาม</t>
  </si>
  <si>
    <t>ประชุมศรี</t>
  </si>
  <si>
    <t>รุ่งสี</t>
  </si>
  <si>
    <t>บุญเร่งทรัพย์</t>
  </si>
  <si>
    <t>ธีริศรา</t>
  </si>
  <si>
    <t>เงินวิลัย</t>
  </si>
  <si>
    <t>มณีนุช</t>
  </si>
  <si>
    <t>สุปวาสนะ</t>
  </si>
  <si>
    <t>สวนกุหลาบวิทยาลัย สระบุรี</t>
  </si>
  <si>
    <t>เปรมจิต</t>
  </si>
  <si>
    <t>พันธุ์โภคา</t>
  </si>
  <si>
    <t>สุชานาถ</t>
  </si>
  <si>
    <t>เอี่ยมยอด</t>
  </si>
  <si>
    <t>ระหารนอก</t>
  </si>
  <si>
    <t>เซนต์หลุยส์ศึกษา</t>
  </si>
  <si>
    <t>ปัณฑารีย์</t>
  </si>
  <si>
    <t>อารีรอบ</t>
  </si>
  <si>
    <t>กวินทรา</t>
  </si>
  <si>
    <t>จันทรเกษ</t>
  </si>
  <si>
    <t>สีกัน (วัฒนานันท์อุปถัมภ์)</t>
  </si>
  <si>
    <t>ไทยสนธิ</t>
  </si>
  <si>
    <t>แซ่อึ้ง</t>
  </si>
  <si>
    <t>สิราวรรณ</t>
  </si>
  <si>
    <t>มะแพน</t>
  </si>
  <si>
    <t>รัตนโกสินทร์</t>
  </si>
  <si>
    <t>ภีรภรณ์</t>
  </si>
  <si>
    <t>ฉิมพัน</t>
  </si>
  <si>
    <t>กัณฑิมา</t>
  </si>
  <si>
    <t>สินเธาว์</t>
  </si>
  <si>
    <t>พีรยา</t>
  </si>
  <si>
    <t>วงศ์สวัสดิ์</t>
  </si>
  <si>
    <t>ห่วงพวง</t>
  </si>
  <si>
    <t>ศุทธหทัย</t>
  </si>
  <si>
    <t>ฟังสูงเนิน</t>
  </si>
  <si>
    <t>กัญญาณี</t>
  </si>
  <si>
    <t>สพประสงค์</t>
  </si>
  <si>
    <t>สุภาวิณี</t>
  </si>
  <si>
    <t>ดีเทียน</t>
  </si>
  <si>
    <t>เจริญสินค้า</t>
  </si>
  <si>
    <t>สุพรรษา</t>
  </si>
  <si>
    <t>แย้มพงษ์</t>
  </si>
  <si>
    <t>กรุงพิทักษ์</t>
  </si>
  <si>
    <t>ปิยาภรณ์</t>
  </si>
  <si>
    <t>แจ่มจำรัส</t>
  </si>
  <si>
    <t>รัตนโกสินทร์สมโภชบวรนิเวศศาลายาในพระสังฆราชนูปถัมภ์</t>
  </si>
  <si>
    <t>ปราณปรียาภักดิ์</t>
  </si>
  <si>
    <t>อุตสาหรุจิกุล</t>
  </si>
  <si>
    <t>ปรุงจิตร</t>
  </si>
  <si>
    <t>กลิ่นเกตุ</t>
  </si>
  <si>
    <t>กภ.สพ.</t>
  </si>
  <si>
    <t>บุญสังข์</t>
  </si>
  <si>
    <t>ท่าเรือ"นิตยานุกูล"</t>
  </si>
  <si>
    <t>พระนครศรีอยุธยา</t>
  </si>
  <si>
    <t>No.</t>
  </si>
  <si>
    <t>School</t>
  </si>
  <si>
    <t>219</t>
  </si>
  <si>
    <t>กันตภณ</t>
  </si>
  <si>
    <t>เดชเจริญสี</t>
  </si>
  <si>
    <t>131</t>
  </si>
  <si>
    <t>ทัศนกุล</t>
  </si>
  <si>
    <t>มอ.วิทยานุสรณ์ จ.สงขลา</t>
  </si>
  <si>
    <t>127</t>
  </si>
  <si>
    <t>จันทโชติ</t>
  </si>
  <si>
    <t>มหิดลวิทยานุสรณ์</t>
  </si>
  <si>
    <t>189</t>
  </si>
  <si>
    <t>แสงวิจิตร</t>
  </si>
  <si>
    <t>223</t>
  </si>
  <si>
    <t>วาริน</t>
  </si>
  <si>
    <t>ทานอก</t>
  </si>
  <si>
    <t>บึงพะไล</t>
  </si>
  <si>
    <t>240</t>
  </si>
  <si>
    <t>ปกติยา</t>
  </si>
  <si>
    <t>บุตรอ่ำ</t>
  </si>
  <si>
    <t>115</t>
  </si>
  <si>
    <t>39</t>
  </si>
  <si>
    <t>พรรณฌิมาร์</t>
  </si>
  <si>
    <t>ไพรัตน์</t>
  </si>
  <si>
    <t>สวนกุหลาบวิทยาลัย สมุทรปราการ</t>
  </si>
  <si>
    <t>113</t>
  </si>
  <si>
    <t>รวีวัฒน์</t>
  </si>
  <si>
    <t>วุฒิไชยา</t>
  </si>
  <si>
    <t>111</t>
  </si>
  <si>
    <t>ณัฎฐ์ริกา</t>
  </si>
  <si>
    <t>สวนกุหลาบวิทยาลัย ปทุมธานี</t>
  </si>
  <si>
    <t>0</t>
  </si>
  <si>
    <t xml:space="preserve">อติวิชญ์ </t>
  </si>
  <si>
    <t>ตรีรัตนนนท์</t>
  </si>
  <si>
    <t>204</t>
  </si>
  <si>
    <t>จินตนา</t>
  </si>
  <si>
    <t>วิบูลย์เชื่อ</t>
  </si>
  <si>
    <t>ทีปังกรณ์วิทยาพัฒนทวีวัฒนา</t>
  </si>
  <si>
    <t>220</t>
  </si>
  <si>
    <t>ศรีขวาชัย</t>
  </si>
  <si>
    <t>บ้านดอนไผ่</t>
  </si>
  <si>
    <t>150</t>
  </si>
  <si>
    <t>พัดทองคำ</t>
  </si>
  <si>
    <t>185</t>
  </si>
  <si>
    <t>สมบูรณ์</t>
  </si>
  <si>
    <t>จิตโภคเกษม</t>
  </si>
  <si>
    <t>20</t>
  </si>
  <si>
    <t>อริยาภรณ์</t>
  </si>
  <si>
    <t>ภูมิตินทรีย์</t>
  </si>
  <si>
    <t>SWKJ</t>
  </si>
  <si>
    <t>133</t>
  </si>
  <si>
    <t>ธนวรรณ</t>
  </si>
  <si>
    <t>อ่อนส้มกริต</t>
  </si>
  <si>
    <t>255</t>
  </si>
  <si>
    <t>apisit</t>
  </si>
  <si>
    <t>khawnoi</t>
  </si>
  <si>
    <t>261</t>
  </si>
  <si>
    <t>ทับทิม</t>
  </si>
  <si>
    <t>116</t>
  </si>
  <si>
    <t>เกรียงไกร</t>
  </si>
  <si>
    <t>ธรรมใจ</t>
  </si>
  <si>
    <t>112</t>
  </si>
  <si>
    <t>สมศักดิ์</t>
  </si>
  <si>
    <t>136</t>
  </si>
  <si>
    <t>เบญญา</t>
  </si>
  <si>
    <t>มาประจง</t>
  </si>
  <si>
    <t>เมืองตลุงพิทยาสรณ์</t>
  </si>
  <si>
    <t>101</t>
  </si>
  <si>
    <t>วันรุ่งอรุณรัตน์</t>
  </si>
  <si>
    <t>74</t>
  </si>
  <si>
    <t xml:space="preserve">ทัศน์พล </t>
  </si>
  <si>
    <t>ถกลพัฒนกุล</t>
  </si>
  <si>
    <t>โรงเรียนบ้านบึง</t>
  </si>
  <si>
    <t>134</t>
  </si>
  <si>
    <t>อริสรา</t>
  </si>
  <si>
    <t>ชินเจริญทรัพย์</t>
  </si>
  <si>
    <t>146</t>
  </si>
  <si>
    <t>ณัฐปชัญ</t>
  </si>
  <si>
    <t>วิทสุทธรังษี</t>
  </si>
  <si>
    <t>227</t>
  </si>
  <si>
    <t>สิริวรรณ</t>
  </si>
  <si>
    <t>โอ่งเคลือบ</t>
  </si>
  <si>
    <t>21</t>
  </si>
  <si>
    <t>ทองรวย</t>
  </si>
  <si>
    <t>sw.kj.</t>
  </si>
  <si>
    <t>99</t>
  </si>
  <si>
    <t>โกมลวาสี</t>
  </si>
  <si>
    <t>71</t>
  </si>
  <si>
    <t>สุธินันท์</t>
  </si>
  <si>
    <t>ธงกระโทก</t>
  </si>
  <si>
    <t>16</t>
  </si>
  <si>
    <t>เตชะเทียมจันทร์</t>
  </si>
  <si>
    <t xml:space="preserve">จุฬาภรณราชวิทยาลัย </t>
  </si>
  <si>
    <t>139</t>
  </si>
  <si>
    <t>นัทฐริณี</t>
  </si>
  <si>
    <t>หอมแก้ว</t>
  </si>
  <si>
    <t>24</t>
  </si>
  <si>
    <t>ไพศาลย์</t>
  </si>
  <si>
    <t>s.w.k.j.</t>
  </si>
  <si>
    <t>157</t>
  </si>
  <si>
    <t>บุญญาพร</t>
  </si>
  <si>
    <t>สุภีกิตย์</t>
  </si>
  <si>
    <t>สรรพวิทยาคม(ตาก)</t>
  </si>
  <si>
    <t>128</t>
  </si>
  <si>
    <t>นันทศรีวิวัฒน์</t>
  </si>
  <si>
    <t>มหาวิทยาลัยมหิดล</t>
  </si>
  <si>
    <t>78</t>
  </si>
  <si>
    <t>ธนนันท์</t>
  </si>
  <si>
    <t>ธนามิตรานนท์</t>
  </si>
  <si>
    <t>ประชาอุปถัมถ์</t>
  </si>
  <si>
    <t>192</t>
  </si>
  <si>
    <t>เหล่ากุนทา</t>
  </si>
  <si>
    <t>262</t>
  </si>
  <si>
    <t>อมรเทพ</t>
  </si>
  <si>
    <t>82</t>
  </si>
  <si>
    <t>บุริศร์</t>
  </si>
  <si>
    <t>เต็มสิริภักดี</t>
  </si>
  <si>
    <t>118</t>
  </si>
  <si>
    <t>98</t>
  </si>
  <si>
    <t>ธรากร</t>
  </si>
  <si>
    <t>มลาเภา</t>
  </si>
  <si>
    <t>186</t>
  </si>
  <si>
    <t>ประพิณ</t>
  </si>
  <si>
    <t>แสงสะอาด</t>
  </si>
  <si>
    <t>โรงเรียนเฉลิมพระเกียรติกาญจนบุรี</t>
  </si>
  <si>
    <t>138</t>
  </si>
  <si>
    <t>พงษ์แขก</t>
  </si>
  <si>
    <t>222</t>
  </si>
  <si>
    <t>รัชตะ</t>
  </si>
  <si>
    <t>รักนิยะ</t>
  </si>
  <si>
    <t>โรงเรียนบ้านหนองบัว</t>
  </si>
  <si>
    <t>1</t>
  </si>
  <si>
    <t>วงศ์ทวีทอง</t>
  </si>
  <si>
    <t>เตรียมอุดมศึกษาน้อมเกล้า</t>
  </si>
  <si>
    <t>194</t>
  </si>
  <si>
    <t>พินิจมนตรี</t>
  </si>
  <si>
    <t>77</t>
  </si>
  <si>
    <t>วรุตม์</t>
  </si>
  <si>
    <t>สังขปรีชา</t>
  </si>
  <si>
    <t>ปราจินราษฏรอำรุง</t>
  </si>
  <si>
    <t>241</t>
  </si>
  <si>
    <t>สุภิษา</t>
  </si>
  <si>
    <t>ชูนิล</t>
  </si>
  <si>
    <t>200</t>
  </si>
  <si>
    <t>อิศราภรณ์</t>
  </si>
  <si>
    <t>ตังตุลาธาร</t>
  </si>
  <si>
    <t>72</t>
  </si>
  <si>
    <t>ประเสริฐ</t>
  </si>
  <si>
    <t>บ้านบึงอุตราหารรมนุเคราะห์</t>
  </si>
  <si>
    <t>168</t>
  </si>
  <si>
    <t>มาตรนอก</t>
  </si>
  <si>
    <t>โรงเรียนหนองสีพิทยาคม</t>
  </si>
  <si>
    <t>17</t>
  </si>
  <si>
    <t>ดิษฐพล</t>
  </si>
  <si>
    <t>ทรงงาม</t>
  </si>
  <si>
    <t>254</t>
  </si>
  <si>
    <t>ชัยอินทร์</t>
  </si>
  <si>
    <t>เรียงป่าเป้าวิทยาคม</t>
  </si>
  <si>
    <t>244</t>
  </si>
  <si>
    <t>สุชายุรัตน์</t>
  </si>
  <si>
    <t>ไพบูลย์วัฒนกิจ</t>
  </si>
  <si>
    <t>252</t>
  </si>
  <si>
    <t>จินดาเครือ</t>
  </si>
  <si>
    <t>SBAC สะพานใหม่</t>
  </si>
  <si>
    <t>69</t>
  </si>
  <si>
    <t>คงตระกูล</t>
  </si>
  <si>
    <t>266</t>
  </si>
  <si>
    <t>อิซาเบลเลอ</t>
  </si>
  <si>
    <t>ฟันเดนเบอร์ค</t>
  </si>
  <si>
    <t>โรงเรียนอนุกูลนารีกาฬสินธุ์</t>
  </si>
  <si>
    <t>196</t>
  </si>
  <si>
    <t>ฮวบนรินทร์</t>
  </si>
  <si>
    <t>ชลราษฎรบำรุง</t>
  </si>
  <si>
    <t>221</t>
  </si>
  <si>
    <t>พิชญา</t>
  </si>
  <si>
    <t xml:space="preserve">ทิศกระโทก </t>
  </si>
  <si>
    <t>167</t>
  </si>
  <si>
    <t>ภัสสร</t>
  </si>
  <si>
    <t>100</t>
  </si>
  <si>
    <t xml:space="preserve">ศุภกิจ </t>
  </si>
  <si>
    <t>เจียมวุฒินันท์</t>
  </si>
  <si>
    <t>73</t>
  </si>
  <si>
    <t>บุญจันทร์</t>
  </si>
  <si>
    <t>151</t>
  </si>
  <si>
    <t>พรรณวษา</t>
  </si>
  <si>
    <t>เหล็กดี</t>
  </si>
  <si>
    <t>โรงเรียนสงวนหญิง</t>
  </si>
  <si>
    <t>86</t>
  </si>
  <si>
    <t>อิสระ</t>
  </si>
  <si>
    <t xml:space="preserve">หมอกเมฆ </t>
  </si>
  <si>
    <t>ผดุงราษฎร์</t>
  </si>
  <si>
    <t>276</t>
  </si>
  <si>
    <t xml:space="preserve">อัสสัมชัญศึกษา </t>
  </si>
  <si>
    <t>114</t>
  </si>
  <si>
    <t>ใจเมือง</t>
  </si>
  <si>
    <t xml:space="preserve">ลุงกอ </t>
  </si>
  <si>
    <t>239</t>
  </si>
  <si>
    <t>กุลนันทน์</t>
  </si>
  <si>
    <t>หาญธรรม</t>
  </si>
  <si>
    <t>83</t>
  </si>
  <si>
    <t>น่านฟ้า</t>
  </si>
  <si>
    <t>พึ่งเพ็ชร</t>
  </si>
  <si>
    <t>12</t>
  </si>
  <si>
    <t>ฉ่ำใจดี</t>
  </si>
  <si>
    <t>กาญจนา สุพรรณ</t>
  </si>
  <si>
    <t>193</t>
  </si>
  <si>
    <t>พรอุมา</t>
  </si>
  <si>
    <t>เมืองจันทร์</t>
  </si>
  <si>
    <t>162</t>
  </si>
  <si>
    <t>พิชญากร</t>
  </si>
  <si>
    <t>กองเกิด</t>
  </si>
  <si>
    <t>11</t>
  </si>
  <si>
    <t>วัชรพงศ์</t>
  </si>
  <si>
    <t>ลิ้มตระกูลธงชัย</t>
  </si>
  <si>
    <t>271</t>
  </si>
  <si>
    <t>ศรัณย์พร</t>
  </si>
  <si>
    <t>โชติธีรทัต</t>
  </si>
  <si>
    <t>75</t>
  </si>
  <si>
    <t>อนันต์กรณ์</t>
  </si>
  <si>
    <t>30</t>
  </si>
  <si>
    <t>อรปภา</t>
  </si>
  <si>
    <t>เกสรกาญจน์</t>
  </si>
  <si>
    <t>287</t>
  </si>
  <si>
    <t>nathatai</t>
  </si>
  <si>
    <t>mongma</t>
  </si>
  <si>
    <t>159</t>
  </si>
  <si>
    <t>พรหมโชติ</t>
  </si>
  <si>
    <t>122</t>
  </si>
  <si>
    <t xml:space="preserve">หฤษฏ์ </t>
  </si>
  <si>
    <t>โต๋สัจจา</t>
  </si>
  <si>
    <t>95</t>
  </si>
  <si>
    <t xml:space="preserve">Boonyaroad </t>
  </si>
  <si>
    <t>Padoongrasrad</t>
  </si>
  <si>
    <t>228</t>
  </si>
  <si>
    <t>บุญทวี</t>
  </si>
  <si>
    <t>268</t>
  </si>
  <si>
    <t>พัฒน์</t>
  </si>
  <si>
    <t>คำเพราะ</t>
  </si>
  <si>
    <t>โรงเรียนอนุราชประสิทธิ์</t>
  </si>
  <si>
    <t>42</t>
  </si>
  <si>
    <t>สุชานันท์</t>
  </si>
  <si>
    <t>ฤทธิวิชัย</t>
  </si>
  <si>
    <t>92</t>
  </si>
  <si>
    <t>มาริสา</t>
  </si>
  <si>
    <t>บุญจริง</t>
  </si>
  <si>
    <t>3</t>
  </si>
  <si>
    <t>วีระพัฒน์</t>
  </si>
  <si>
    <t>สุนทรวัฒนศิริ</t>
  </si>
  <si>
    <t>จุฬาลงกรณ์มหาวิทยาลัย</t>
  </si>
  <si>
    <t>170</t>
  </si>
  <si>
    <t>เจตสุภา</t>
  </si>
  <si>
    <t>เจริญปูประเสริฐ</t>
  </si>
  <si>
    <t>109</t>
  </si>
  <si>
    <t>ไกรบำรุง</t>
  </si>
  <si>
    <t>195</t>
  </si>
  <si>
    <t>ชัชฤทธิ์</t>
  </si>
  <si>
    <t>ปฏิมาตรักษ์</t>
  </si>
  <si>
    <t>292</t>
  </si>
  <si>
    <t>พรพิพัฒน์</t>
  </si>
  <si>
    <t>พรสุทรทวี</t>
  </si>
  <si>
    <t>181</t>
  </si>
  <si>
    <t>ยี่สุ่น</t>
  </si>
  <si>
    <t>130</t>
  </si>
  <si>
    <t>สุดมลทิน</t>
  </si>
  <si>
    <t xml:space="preserve">มัธยมวัดสิงห์ </t>
  </si>
  <si>
    <t>84</t>
  </si>
  <si>
    <t>ชนาภัทร</t>
  </si>
  <si>
    <t>คำเป๊ก</t>
  </si>
  <si>
    <t>182</t>
  </si>
  <si>
    <t>แก้วกุญชร</t>
  </si>
  <si>
    <t>267</t>
  </si>
  <si>
    <t>งามละมัย</t>
  </si>
  <si>
    <t>93</t>
  </si>
  <si>
    <t>แพร่สีขาว</t>
  </si>
  <si>
    <t>187</t>
  </si>
  <si>
    <t>ปิยวิทย์</t>
  </si>
  <si>
    <t>เหลืองระลึก</t>
  </si>
  <si>
    <t>147</t>
  </si>
  <si>
    <t>Soponpahorn</t>
  </si>
  <si>
    <t>Suttihaw</t>
  </si>
  <si>
    <t>Visuttharangsri school</t>
  </si>
  <si>
    <t xml:space="preserve">n </t>
  </si>
  <si>
    <t>229</t>
  </si>
  <si>
    <t>พรมภา</t>
  </si>
  <si>
    <t>288</t>
  </si>
  <si>
    <t xml:space="preserve">ชัชนินทร์ </t>
  </si>
  <si>
    <t>ปฏิมาธรารักษ์</t>
  </si>
  <si>
    <t>201</t>
  </si>
  <si>
    <t>อัญชนา</t>
  </si>
  <si>
    <t>ห้อยมาลา</t>
  </si>
  <si>
    <t>144</t>
  </si>
  <si>
    <t>ณัฎฐา</t>
  </si>
  <si>
    <t>ขำสุนทร</t>
  </si>
  <si>
    <t>วิสุทธรังษี กาญจนบุรี</t>
  </si>
  <si>
    <t>63</t>
  </si>
  <si>
    <t>ไพรบูลย์</t>
  </si>
  <si>
    <t>พุชพาฎพนธ์</t>
  </si>
  <si>
    <t>51</t>
  </si>
  <si>
    <t>กุลสตรี</t>
  </si>
  <si>
    <t>แร่เพชร</t>
  </si>
  <si>
    <t xml:space="preserve">เตรียมอุดมศึกษาพัฒนาการ </t>
  </si>
  <si>
    <t>87</t>
  </si>
  <si>
    <t>ชัยเชษฐ์</t>
  </si>
  <si>
    <t>ประทุมทอง</t>
  </si>
  <si>
    <t>88</t>
  </si>
  <si>
    <t>ณัฐวดี</t>
  </si>
  <si>
    <t>สิทธิขุนทด</t>
  </si>
  <si>
    <t>68</t>
  </si>
  <si>
    <t>ศรีวงศ์</t>
  </si>
  <si>
    <t>37</t>
  </si>
  <si>
    <t>ธนาทิพย์</t>
  </si>
  <si>
    <t>สกลศิลป์</t>
  </si>
  <si>
    <t>ท่าเรือนิตยานุกูล</t>
  </si>
  <si>
    <t>216</t>
  </si>
  <si>
    <t>สิทธิรังษินันท์</t>
  </si>
  <si>
    <t>79</t>
  </si>
  <si>
    <t>ทศรัฐ</t>
  </si>
  <si>
    <t>256</t>
  </si>
  <si>
    <t>เสาวณีย์</t>
  </si>
  <si>
    <t>คำฟู</t>
  </si>
  <si>
    <t>202</t>
  </si>
  <si>
    <t>พชรพล</t>
  </si>
  <si>
    <t>แก้วศรีขำ</t>
  </si>
  <si>
    <t>ทป3</t>
  </si>
  <si>
    <t>80</t>
  </si>
  <si>
    <t>สุกรีฉัตร</t>
  </si>
  <si>
    <t>เย็นมี</t>
  </si>
  <si>
    <t>132</t>
  </si>
  <si>
    <t>พอ.วิทยานุสรณ์</t>
  </si>
  <si>
    <t>89</t>
  </si>
  <si>
    <t>แดนป่ากลาง</t>
  </si>
  <si>
    <t>94</t>
  </si>
  <si>
    <t xml:space="preserve">เงินเชื้อ </t>
  </si>
  <si>
    <t>โรงเรียนผดุงราษฎร์</t>
  </si>
  <si>
    <t>264</t>
  </si>
  <si>
    <t>อัจฉริยา</t>
  </si>
  <si>
    <t>ชอบงาน</t>
  </si>
  <si>
    <t>257</t>
  </si>
  <si>
    <t>กาญจนี</t>
  </si>
  <si>
    <t>พุฒโสม</t>
  </si>
  <si>
    <t>67</t>
  </si>
  <si>
    <t>สุวรรณไตรย์</t>
  </si>
  <si>
    <t>314</t>
  </si>
  <si>
    <t>นวัตกร</t>
  </si>
  <si>
    <t xml:space="preserve">เติมธีรพจน์ </t>
  </si>
  <si>
    <t>212</t>
  </si>
  <si>
    <t>supatjana</t>
  </si>
  <si>
    <t>sitthiwong</t>
  </si>
  <si>
    <t>debsirin nonthaburi</t>
  </si>
  <si>
    <t>13</t>
  </si>
  <si>
    <t>Thawatchai</t>
  </si>
  <si>
    <t>Permchalard</t>
  </si>
  <si>
    <t>โกศลภัทรวิทย์</t>
  </si>
  <si>
    <t>117</t>
  </si>
  <si>
    <t>จิรดา</t>
  </si>
  <si>
    <t>จางวางคง</t>
  </si>
  <si>
    <t>85</t>
  </si>
  <si>
    <t>เอกตัน</t>
  </si>
  <si>
    <t>198</t>
  </si>
  <si>
    <t>ฐิติคุณ</t>
  </si>
  <si>
    <t>พริ้งเกษมชัย</t>
  </si>
  <si>
    <t>เตรียมอุดมศึกษาน้อมเกล้าปทุมธานี</t>
  </si>
  <si>
    <t>217</t>
  </si>
  <si>
    <t>ปรียานุช</t>
  </si>
  <si>
    <t>เหลืองสิริพาณิช</t>
  </si>
  <si>
    <t>303</t>
  </si>
  <si>
    <t>พชรวลัย</t>
  </si>
  <si>
    <t>เอี่ยมวิทยากร</t>
  </si>
  <si>
    <t>70</t>
  </si>
  <si>
    <t>สุกมล</t>
  </si>
  <si>
    <t>นาเจริญ</t>
  </si>
  <si>
    <t>9</t>
  </si>
  <si>
    <t>อารดา</t>
  </si>
  <si>
    <t>อาจหาญ</t>
  </si>
  <si>
    <t>กกสพ</t>
  </si>
  <si>
    <t>265</t>
  </si>
  <si>
    <t>สิริกัญญา</t>
  </si>
  <si>
    <t>เนียมทอง</t>
  </si>
  <si>
    <t>ห้วยดตพิทยาคม</t>
  </si>
  <si>
    <t xml:space="preserve">210 </t>
  </si>
  <si>
    <t>เพ็ญศิริ</t>
  </si>
  <si>
    <t>จงมโนประเสิรฐ</t>
  </si>
  <si>
    <t>19</t>
  </si>
  <si>
    <t>สังขดำรง</t>
  </si>
  <si>
    <t>41</t>
  </si>
  <si>
    <t>248</t>
  </si>
  <si>
    <t>พากเพียร</t>
  </si>
  <si>
    <t>วัดสังเวช</t>
  </si>
  <si>
    <t>180</t>
  </si>
  <si>
    <t>woramet</t>
  </si>
  <si>
    <t>mahavanichkit</t>
  </si>
  <si>
    <t>81</t>
  </si>
  <si>
    <t>กฤติญา</t>
  </si>
  <si>
    <t>เสถียรคุณากร</t>
  </si>
  <si>
    <t>149</t>
  </si>
  <si>
    <t xml:space="preserve">กษิดิศ </t>
  </si>
  <si>
    <t>วิสุทธรังษี</t>
  </si>
  <si>
    <t>242</t>
  </si>
  <si>
    <t>ธัญญาพิทักษ์</t>
  </si>
  <si>
    <t>164</t>
  </si>
  <si>
    <t>ทิพยรัตน์</t>
  </si>
  <si>
    <t>อยู่แท้กูล</t>
  </si>
  <si>
    <t>โรงเรียนหนองกี่พิทยาคม</t>
  </si>
  <si>
    <t>91</t>
  </si>
  <si>
    <t>นริศรา</t>
  </si>
  <si>
    <t>โตกำแพง</t>
  </si>
  <si>
    <t>22</t>
  </si>
  <si>
    <t>ปนิดา</t>
  </si>
  <si>
    <t>เหมาอำมาตร์</t>
  </si>
  <si>
    <t>291</t>
  </si>
  <si>
    <t>รินลณี</t>
  </si>
  <si>
    <t>ครุฑทอง</t>
  </si>
  <si>
    <t>218</t>
  </si>
  <si>
    <t>โสภณพุทธพร</t>
  </si>
  <si>
    <t>105</t>
  </si>
  <si>
    <t>ศศิมณฑล</t>
  </si>
  <si>
    <t>เจดีย์</t>
  </si>
  <si>
    <t>เซนต์คาเบรียล</t>
  </si>
  <si>
    <t>183</t>
  </si>
  <si>
    <t>จันทร์สุวรรณ์</t>
  </si>
  <si>
    <t>148</t>
  </si>
  <si>
    <t>สัณหภาส</t>
  </si>
  <si>
    <t>อรุณรวิวัฒน์</t>
  </si>
  <si>
    <t>15</t>
  </si>
  <si>
    <t>วิศิษฐ์ชัยชาญ</t>
  </si>
  <si>
    <t>275</t>
  </si>
  <si>
    <t>Kanyawat</t>
  </si>
  <si>
    <t>Ngarmsom</t>
  </si>
  <si>
    <t>Assumptionsuksa</t>
  </si>
  <si>
    <t>14</t>
  </si>
  <si>
    <t>คณะฤทธิ์</t>
  </si>
  <si>
    <t>29</t>
  </si>
  <si>
    <t>ประจักษ์</t>
  </si>
  <si>
    <t>152</t>
  </si>
  <si>
    <t>มยุรฉัตร</t>
  </si>
  <si>
    <t>หมั่นการไถ</t>
  </si>
  <si>
    <t>169</t>
  </si>
  <si>
    <t>ฮัซอานา</t>
  </si>
  <si>
    <t>โต๊ะเส็น</t>
  </si>
  <si>
    <t xml:space="preserve">หาดใหญ่วิทยาลัย 2 </t>
  </si>
  <si>
    <t>179</t>
  </si>
  <si>
    <t>Nareupol</t>
  </si>
  <si>
    <t>Ariyakaminwrong</t>
  </si>
  <si>
    <t>Anuban Nakhon Pathom</t>
  </si>
  <si>
    <t>316</t>
  </si>
  <si>
    <t>สมคเณย์</t>
  </si>
  <si>
    <t xml:space="preserve">ทีปังกรณ์วิทยา </t>
  </si>
  <si>
    <t>8</t>
  </si>
  <si>
    <t>บุษปศช</t>
  </si>
  <si>
    <t>บุณยศิริศรี</t>
  </si>
  <si>
    <t>97</t>
  </si>
  <si>
    <t>แซ่ซื้อ</t>
  </si>
  <si>
    <t>27</t>
  </si>
  <si>
    <t>พิมพ์บุญญา</t>
  </si>
  <si>
    <t>102</t>
  </si>
  <si>
    <t>253</t>
  </si>
  <si>
    <t>กำจัดภัย</t>
  </si>
  <si>
    <t>วิทยาลัยเทคโนโลยีสยามบริหารธุรกิจ(SBAC)</t>
  </si>
  <si>
    <t>302</t>
  </si>
  <si>
    <t>203</t>
  </si>
  <si>
    <t>พิมพ์แดง</t>
  </si>
  <si>
    <t>294</t>
  </si>
  <si>
    <t>สรเดช</t>
  </si>
  <si>
    <t>249</t>
  </si>
  <si>
    <t>สิลันตา</t>
  </si>
  <si>
    <t xml:space="preserve">ชุมพล </t>
  </si>
  <si>
    <t>โรงเรียนวัดสังเวช</t>
  </si>
  <si>
    <t>205</t>
  </si>
  <si>
    <t>จันทิ</t>
  </si>
  <si>
    <t>163</t>
  </si>
  <si>
    <t>เมืองสุข</t>
  </si>
  <si>
    <t>165</t>
  </si>
  <si>
    <t>ศรีโนนงาม</t>
  </si>
  <si>
    <t>หนองกีพิทยาคม</t>
  </si>
  <si>
    <t>184</t>
  </si>
  <si>
    <t>เพชรพลอย</t>
  </si>
  <si>
    <t>208</t>
  </si>
  <si>
    <t>สุขเขม</t>
  </si>
  <si>
    <t>143</t>
  </si>
  <si>
    <t>พัชรา</t>
  </si>
  <si>
    <t>พุฒเทศ</t>
  </si>
  <si>
    <t>วัดลาดปลาดุก นนทบุรี</t>
  </si>
  <si>
    <t>52</t>
  </si>
  <si>
    <t xml:space="preserve">สริดา </t>
  </si>
  <si>
    <t>นาคคล้าย</t>
  </si>
  <si>
    <t>23</t>
  </si>
  <si>
    <t>สาธินี</t>
  </si>
  <si>
    <t>สังข์วรรณะ</t>
  </si>
  <si>
    <t>145</t>
  </si>
  <si>
    <t>อาริสา</t>
  </si>
  <si>
    <t>นามพิสัย</t>
  </si>
  <si>
    <t>135</t>
  </si>
  <si>
    <t>พลอาดึง</t>
  </si>
  <si>
    <t>เมืองตลุงพิทยสรรพ์</t>
  </si>
  <si>
    <t>247</t>
  </si>
  <si>
    <t>แจ่มพรมงคล</t>
  </si>
  <si>
    <t>154</t>
  </si>
  <si>
    <t xml:space="preserve">นวลอนงค์ </t>
  </si>
  <si>
    <t>ครีมหานะ</t>
  </si>
  <si>
    <t>4</t>
  </si>
  <si>
    <t>สุรสา</t>
  </si>
  <si>
    <t>ผิวอ่อน</t>
  </si>
  <si>
    <t>กาญจนาภิกเษกวิทยาลัย</t>
  </si>
  <si>
    <t>213</t>
  </si>
  <si>
    <t>pawaret</t>
  </si>
  <si>
    <t>komsakron</t>
  </si>
  <si>
    <t>tha-it uksa</t>
  </si>
  <si>
    <t>175</t>
  </si>
  <si>
    <t>เก่งกาญจน์</t>
  </si>
  <si>
    <t>ชมแพ</t>
  </si>
  <si>
    <t>293</t>
  </si>
  <si>
    <t>107</t>
  </si>
  <si>
    <t>กวินทิพย์</t>
  </si>
  <si>
    <t>พัฒนเผ่าพันธุ์</t>
  </si>
  <si>
    <t>เซนต์โยเซฟ(เมืองเอก)</t>
  </si>
  <si>
    <t>209</t>
  </si>
  <si>
    <t>ระโส</t>
  </si>
  <si>
    <t>243</t>
  </si>
  <si>
    <t>38</t>
  </si>
  <si>
    <t>313</t>
  </si>
  <si>
    <t>จันทร์กระพ้อ</t>
  </si>
  <si>
    <t>304</t>
  </si>
  <si>
    <t>นันธิตรา</t>
  </si>
  <si>
    <t>บัวผัน</t>
  </si>
  <si>
    <t>311</t>
  </si>
  <si>
    <t>ปรมัตถ์</t>
  </si>
  <si>
    <t>วงศ์กรวิจิตร</t>
  </si>
  <si>
    <t>76</t>
  </si>
  <si>
    <t>พรนิภา</t>
  </si>
  <si>
    <t>รัตนรักษ์</t>
  </si>
  <si>
    <t>2</t>
  </si>
  <si>
    <t>วิบูลย์ชาติ</t>
  </si>
  <si>
    <t>190</t>
  </si>
  <si>
    <t>สุรัตณวดี</t>
  </si>
  <si>
    <t>300</t>
  </si>
  <si>
    <t>อัครรัชต์</t>
  </si>
  <si>
    <t>พิมใจใส</t>
  </si>
  <si>
    <t>211</t>
  </si>
  <si>
    <t>โกมล</t>
  </si>
  <si>
    <t>สมใจประเสิรฐ</t>
  </si>
  <si>
    <t>188</t>
  </si>
  <si>
    <t xml:space="preserve">ณัฎฐาภรณ์ </t>
  </si>
  <si>
    <t>กรุงเทพฯ อมาตยกุล</t>
  </si>
  <si>
    <t>191</t>
  </si>
  <si>
    <t>อินทนิล</t>
  </si>
  <si>
    <t>290</t>
  </si>
  <si>
    <t>สุพิชชา</t>
  </si>
  <si>
    <t>รัตนไตรมาส</t>
  </si>
  <si>
    <t>108</t>
  </si>
  <si>
    <t>ทองร่วมมิตร</t>
  </si>
  <si>
    <t>มัธยมสาธิตวัดพระศรีภุมมรภ</t>
  </si>
  <si>
    <t>26</t>
  </si>
  <si>
    <t>ภวิศา</t>
  </si>
  <si>
    <t>เหลืองอำพัน</t>
  </si>
  <si>
    <t>258</t>
  </si>
  <si>
    <t>สุภเวช</t>
  </si>
  <si>
    <t>ใบยา</t>
  </si>
  <si>
    <t>40</t>
  </si>
  <si>
    <t>สุธิดา</t>
  </si>
  <si>
    <t>สุภาวุฒิ</t>
  </si>
  <si>
    <t>251</t>
  </si>
  <si>
    <t xml:space="preserve">สุภาพร </t>
  </si>
  <si>
    <t>กุยลี</t>
  </si>
  <si>
    <t>54</t>
  </si>
  <si>
    <t>jurarut</t>
  </si>
  <si>
    <t>kaikanha</t>
  </si>
  <si>
    <t>310</t>
  </si>
  <si>
    <t>Kamonrat</t>
  </si>
  <si>
    <t>Kamyod</t>
  </si>
  <si>
    <t>นวมินทร์เตรียมพัฒน์ฯ</t>
  </si>
  <si>
    <t>10</t>
  </si>
  <si>
    <t>กฤติกา</t>
  </si>
  <si>
    <t>ทองคำใส</t>
  </si>
  <si>
    <t>กภสพ</t>
  </si>
  <si>
    <t>50</t>
  </si>
  <si>
    <t>มะโรงรัตน์</t>
  </si>
  <si>
    <t>57</t>
  </si>
  <si>
    <t>ตรุษสารท</t>
  </si>
  <si>
    <t>121</t>
  </si>
  <si>
    <t>พุ่มนวล</t>
  </si>
  <si>
    <t>250</t>
  </si>
  <si>
    <t xml:space="preserve">ดาริกา </t>
  </si>
  <si>
    <t>อ็อก</t>
  </si>
  <si>
    <t>25</t>
  </si>
  <si>
    <t>ธัญรดา</t>
  </si>
  <si>
    <t>301</t>
  </si>
  <si>
    <t>ธีร์รัชช์</t>
  </si>
  <si>
    <t>สุขสมพงษ์</t>
  </si>
  <si>
    <t>273</t>
  </si>
  <si>
    <t>บุญเสริฐ</t>
  </si>
  <si>
    <t xml:space="preserve">y </t>
  </si>
  <si>
    <t>59</t>
  </si>
  <si>
    <t>เพียงพร</t>
  </si>
  <si>
    <t>ถาวรกุล</t>
  </si>
  <si>
    <t>197</t>
  </si>
  <si>
    <t>โสภณวิชญ์</t>
  </si>
  <si>
    <t>214</t>
  </si>
  <si>
    <t>nattapong</t>
  </si>
  <si>
    <t>wankama</t>
  </si>
  <si>
    <t>64</t>
  </si>
  <si>
    <t>ขอพรกลาง</t>
  </si>
  <si>
    <t>18</t>
  </si>
  <si>
    <t>กิตติภพ</t>
  </si>
  <si>
    <t>พงศ์พิสิฏฐ์</t>
  </si>
  <si>
    <t>137</t>
  </si>
  <si>
    <t>แก้วคำ</t>
  </si>
  <si>
    <t>307</t>
  </si>
  <si>
    <t>เผือกเพ็ง</t>
  </si>
  <si>
    <t>44</t>
  </si>
  <si>
    <t>ธัญญพัชร</t>
  </si>
  <si>
    <t xml:space="preserve">สุจริยา </t>
  </si>
  <si>
    <t>32</t>
  </si>
  <si>
    <t>แสบงบาล</t>
  </si>
  <si>
    <t>31</t>
  </si>
  <si>
    <t>ศรีรัตนธรรม</t>
  </si>
  <si>
    <t>317</t>
  </si>
  <si>
    <t>บุญพันธ์</t>
  </si>
  <si>
    <t>นมร.ตอม</t>
  </si>
  <si>
    <t>315</t>
  </si>
  <si>
    <t>ลานนา</t>
  </si>
  <si>
    <t>วอทอง</t>
  </si>
  <si>
    <t>รัตนโกสินทร์สมโภชบวรนิเวศศาลายา</t>
  </si>
  <si>
    <t>123</t>
  </si>
  <si>
    <t>วิชญาศิริ</t>
  </si>
  <si>
    <t>ศิริวงษ์วัฒนา</t>
  </si>
  <si>
    <t>นวมินทราชินูทิศ สตรีวิทยา</t>
  </si>
  <si>
    <t>45</t>
  </si>
  <si>
    <t>อานนท์</t>
  </si>
  <si>
    <t>ศรีเผือก</t>
  </si>
  <si>
    <t>28</t>
  </si>
  <si>
    <t>178</t>
  </si>
  <si>
    <t xml:space="preserve">ปุญญพัฒน์ </t>
  </si>
  <si>
    <t>เหลืองอมรนาธาร</t>
  </si>
  <si>
    <t>53</t>
  </si>
  <si>
    <t>jinnapat</t>
  </si>
  <si>
    <t>pitikorn</t>
  </si>
  <si>
    <t>246</t>
  </si>
  <si>
    <t>กริชดา</t>
  </si>
  <si>
    <t>จัดชาวนา</t>
  </si>
  <si>
    <t>233</t>
  </si>
  <si>
    <t>ทรัพย์มั่น</t>
  </si>
  <si>
    <t>61</t>
  </si>
  <si>
    <t>แก้วจันทร์</t>
  </si>
  <si>
    <t>177</t>
  </si>
  <si>
    <t xml:space="preserve">โฮกอ่อน </t>
  </si>
  <si>
    <t>173</t>
  </si>
  <si>
    <t>น้อยอุทัย</t>
  </si>
  <si>
    <t>235</t>
  </si>
  <si>
    <t>ธีรเมธ</t>
  </si>
  <si>
    <t>55</t>
  </si>
  <si>
    <t>นฤวดี</t>
  </si>
  <si>
    <t>สุวรรณแพทย์</t>
  </si>
  <si>
    <t>Nmr.t.u.p</t>
  </si>
  <si>
    <t>176</t>
  </si>
  <si>
    <t>บรรณวิชญ์</t>
  </si>
  <si>
    <t>ยนต์พิมาย</t>
  </si>
  <si>
    <t>โรงเรียนอนุบาลวัดอ่างทอง</t>
  </si>
  <si>
    <t>270</t>
  </si>
  <si>
    <t>พรภัส</t>
  </si>
  <si>
    <t>พิทยาวิริยะกุล</t>
  </si>
  <si>
    <t>7</t>
  </si>
  <si>
    <t>พีระพงศ์</t>
  </si>
  <si>
    <t>วิวัฒน์ภาสกร</t>
  </si>
  <si>
    <t>285</t>
  </si>
  <si>
    <t>มณีตะวัน</t>
  </si>
  <si>
    <t>มะลิซ้อน</t>
  </si>
  <si>
    <t>sbac</t>
  </si>
  <si>
    <t>46</t>
  </si>
  <si>
    <t>คงรอด</t>
  </si>
  <si>
    <t>60</t>
  </si>
  <si>
    <t>วงษ์เสนา</t>
  </si>
  <si>
    <t>110</t>
  </si>
  <si>
    <t>เอื้องกิตติกุล</t>
  </si>
  <si>
    <t>234</t>
  </si>
  <si>
    <t>หิรัญเศรษฐ์</t>
  </si>
  <si>
    <t>หันทิพย์</t>
  </si>
  <si>
    <t>56</t>
  </si>
  <si>
    <t>อังศณา</t>
  </si>
  <si>
    <t>ลี่มู่</t>
  </si>
  <si>
    <t xml:space="preserve">NMR T U P </t>
  </si>
  <si>
    <t>156</t>
  </si>
  <si>
    <t>รพี</t>
  </si>
  <si>
    <t>ลุกจินทึก</t>
  </si>
  <si>
    <t>106</t>
  </si>
  <si>
    <t>เจียระไน</t>
  </si>
  <si>
    <t>ศรีชอบะรรมะ</t>
  </si>
  <si>
    <t>277</t>
  </si>
  <si>
    <t>ชวิดา</t>
  </si>
  <si>
    <t>อิทธิธนกิต</t>
  </si>
  <si>
    <t>62</t>
  </si>
  <si>
    <t>ชัชพล</t>
  </si>
  <si>
    <t>เทศน์ทอง</t>
  </si>
  <si>
    <t>นวมินทราชินูทิศ ตอพ.</t>
  </si>
  <si>
    <t xml:space="preserve"> n</t>
  </si>
  <si>
    <t>309</t>
  </si>
  <si>
    <t>ณัฐสุดา</t>
  </si>
  <si>
    <t>พลเสน</t>
  </si>
  <si>
    <t>49</t>
  </si>
  <si>
    <t>ปารวีร์</t>
  </si>
  <si>
    <t>คัมภิรานนท์</t>
  </si>
  <si>
    <t>43</t>
  </si>
  <si>
    <t>สัตตบุษ</t>
  </si>
  <si>
    <t>อุทัยศรี</t>
  </si>
  <si>
    <t>48</t>
  </si>
  <si>
    <t>โพธิ์ศรี</t>
  </si>
  <si>
    <t>104</t>
  </si>
  <si>
    <t>thanapoom</t>
  </si>
  <si>
    <t>rapeephan</t>
  </si>
  <si>
    <t>47</t>
  </si>
  <si>
    <t>คณิตกุล</t>
  </si>
  <si>
    <t>วรวรุณศาสตร์</t>
  </si>
  <si>
    <t>305</t>
  </si>
  <si>
    <t>สีสุกใส</t>
  </si>
  <si>
    <t>282</t>
  </si>
  <si>
    <t>วรรณยุทธ</t>
  </si>
  <si>
    <t xml:space="preserve">โรงเรียนวัดตำหรุมิตรภาพที่ 65 </t>
  </si>
  <si>
    <t>34</t>
  </si>
  <si>
    <t>ชรินรัตน์</t>
  </si>
  <si>
    <t>232</t>
  </si>
  <si>
    <t>ชูเวช</t>
  </si>
  <si>
    <t>308</t>
  </si>
  <si>
    <t>ทัศนีย์วรรณ</t>
  </si>
  <si>
    <t>จิรวณิรุ่งเรือง</t>
  </si>
  <si>
    <t>174</t>
  </si>
  <si>
    <t>ก้อนทอง</t>
  </si>
  <si>
    <t>36</t>
  </si>
  <si>
    <t>เฉลยอาจ</t>
  </si>
  <si>
    <t>124</t>
  </si>
  <si>
    <t>ปรียาดา</t>
  </si>
  <si>
    <t>ชากะสิก</t>
  </si>
  <si>
    <t>33</t>
  </si>
  <si>
    <t>วิริยะรัมภ์</t>
  </si>
  <si>
    <t>120</t>
  </si>
  <si>
    <t>รุ่งอรุณ</t>
  </si>
  <si>
    <t>แสนสุข</t>
  </si>
  <si>
    <t>306</t>
  </si>
  <si>
    <t>วงษ์นอก</t>
  </si>
  <si>
    <t>วัดตำหรุ มิตรภาพที่65</t>
  </si>
  <si>
    <t>231</t>
  </si>
  <si>
    <t>กันตะบุตร</t>
  </si>
  <si>
    <t>274</t>
  </si>
  <si>
    <t>แวววรวิทย์</t>
  </si>
  <si>
    <t>312</t>
  </si>
  <si>
    <t>286</t>
  </si>
  <si>
    <t>อาทิตตยา</t>
  </si>
  <si>
    <t>แสงมั่งมี</t>
  </si>
  <si>
    <t>อันดับในรอบชิงชนะเลิศ</t>
  </si>
  <si>
    <t>Total time left</t>
  </si>
  <si>
    <t>ณัฎฐกานต์</t>
  </si>
  <si>
    <t>พันธ์ภัครินทร์</t>
  </si>
  <si>
    <t>ธนิกา</t>
  </si>
  <si>
    <t>รุ่งเจริญโรจน์</t>
  </si>
  <si>
    <t>Peamsuk</t>
  </si>
  <si>
    <t>นำนา</t>
  </si>
  <si>
    <t>พิริยากร</t>
  </si>
  <si>
    <t>สิงขรแก้ว</t>
  </si>
  <si>
    <t>สืบจากอินทร์</t>
  </si>
  <si>
    <t>จิรายุส</t>
  </si>
  <si>
    <t>ชนัญญา</t>
  </si>
  <si>
    <t>สระทองทา</t>
  </si>
  <si>
    <t xml:space="preserve">ปาฏลี </t>
  </si>
  <si>
    <t>จิตต์เนื่อง</t>
  </si>
  <si>
    <t>ชยุต</t>
  </si>
  <si>
    <t>401</t>
  </si>
  <si>
    <t>กรกต</t>
  </si>
  <si>
    <t>เหล่าพร</t>
  </si>
  <si>
    <t>ทีปังกรวิทยาพัฒน์(ทวีวัฒนา)</t>
  </si>
  <si>
    <t>บุญไส้</t>
  </si>
  <si>
    <t>400</t>
  </si>
  <si>
    <t>ภิมลรัตน์</t>
  </si>
  <si>
    <t>อุไรรักษ์</t>
  </si>
  <si>
    <t>สุขสันติกูล</t>
  </si>
  <si>
    <t>Round1</t>
  </si>
  <si>
    <t>Round2</t>
  </si>
  <si>
    <t>Round3</t>
  </si>
  <si>
    <t>ผลการแข่งขัน เวิร์ดอัพ รุ่น โอเพ่น</t>
  </si>
  <si>
    <t>ผลการแข่งขัน เวิร์ดอัพ รุ่น มัธยมศึกษาตอนปลาย</t>
  </si>
  <si>
    <t>ผลการแข่งขัน เวิร์ดอัพ รุ่น มัธยมศึกษาตอนต้น</t>
  </si>
  <si>
    <t>ผลการแข่งขัน เวิร์ดอัพ รุ่น ประถมศึกษา</t>
  </si>
  <si>
    <t>Part 1</t>
  </si>
  <si>
    <t>Part 2</t>
  </si>
  <si>
    <t>Part 3</t>
  </si>
  <si>
    <t>Part 4</t>
  </si>
  <si>
    <t>รวม</t>
  </si>
  <si>
    <t>เวลา</t>
  </si>
  <si>
    <t>หวังชูเชิดกุล</t>
  </si>
  <si>
    <t>สุขุมรัตนาพร</t>
  </si>
  <si>
    <t>ญาโณณัทฐ์</t>
  </si>
  <si>
    <t>ถวัลย์เสรีวัฒนา</t>
  </si>
  <si>
    <t>อนุบาลราชสีมา</t>
  </si>
  <si>
    <t>พินธิตรา</t>
  </si>
  <si>
    <t>พวงทอง</t>
  </si>
  <si>
    <t>วิรากานต์</t>
  </si>
  <si>
    <t>วิศิษฎ์วรพร</t>
  </si>
  <si>
    <t>chatchalai</t>
  </si>
  <si>
    <t>Keereekijkajohn</t>
  </si>
  <si>
    <t>สิชนิกานต์</t>
  </si>
  <si>
    <t>เสฏฐกุลวงศ์</t>
  </si>
  <si>
    <t>ปภาวิชญ์</t>
  </si>
  <si>
    <t>กิจสดใส</t>
  </si>
  <si>
    <t>จิตรประทักษ์</t>
  </si>
  <si>
    <t>ชัยอนันต์</t>
  </si>
  <si>
    <t>เอื้ออำนวยพร</t>
  </si>
  <si>
    <t>ธิชากร</t>
  </si>
  <si>
    <t>พบประเสริฐ</t>
  </si>
  <si>
    <t>เอรัส</t>
  </si>
  <si>
    <t>ศิวรักษ์</t>
  </si>
  <si>
    <t>จารุดิลกเรือก</t>
  </si>
  <si>
    <t>สุวิจักษณ์</t>
  </si>
  <si>
    <t>ติพวรรณรักษ์</t>
  </si>
  <si>
    <t>ปภัช</t>
  </si>
  <si>
    <t>สมุทรพุทา</t>
  </si>
  <si>
    <t>อิงกลิด</t>
  </si>
  <si>
    <t>เส็งเจริญ</t>
  </si>
  <si>
    <t>พีระมิตร</t>
  </si>
  <si>
    <t>ตัณศุภศิริเวช</t>
  </si>
  <si>
    <t>ทรัพย์รวงทอง</t>
  </si>
  <si>
    <t>นิชิดะ</t>
  </si>
  <si>
    <t>ภูมิรพี</t>
  </si>
  <si>
    <t>อินทะนา</t>
  </si>
  <si>
    <t>รอดธงชัย</t>
  </si>
  <si>
    <t>ไอรีน</t>
  </si>
  <si>
    <t>บุญประคอง</t>
  </si>
  <si>
    <t>ศรีวิกรม์</t>
  </si>
  <si>
    <t>พานิชชีวะ</t>
  </si>
  <si>
    <t>ไธธัน</t>
  </si>
  <si>
    <t>อุปพัทธวาณิชย์</t>
  </si>
  <si>
    <t>พวริษฐา</t>
  </si>
  <si>
    <t>วาฤทธิ์</t>
  </si>
  <si>
    <t>ชลัฐ</t>
  </si>
  <si>
    <t>กุศลเตช</t>
  </si>
  <si>
    <t>คีริผล</t>
  </si>
  <si>
    <t>วสวัตต์</t>
  </si>
  <si>
    <t>ศิริศรีมังกร</t>
  </si>
  <si>
    <t>กระบาปณ์การ</t>
  </si>
  <si>
    <t>ศิขรินทร์</t>
  </si>
  <si>
    <t>เกษประทุม</t>
  </si>
  <si>
    <t>วิชพงษ์</t>
  </si>
  <si>
    <t>รัตนบรรเทิง</t>
  </si>
  <si>
    <t>ปฐวี</t>
  </si>
  <si>
    <t>กีเซล</t>
  </si>
  <si>
    <t>ทนันท์</t>
  </si>
  <si>
    <t>วิศิษฏ์สุขวัฒนา</t>
  </si>
  <si>
    <t>ธชาชนก</t>
  </si>
  <si>
    <t>เมนะสูต</t>
  </si>
  <si>
    <t>คุณธรรม</t>
  </si>
  <si>
    <t>ณ ตะกั่วทุ่ง</t>
  </si>
  <si>
    <t>บดินทรเดชา(สิงหเสนี๒)</t>
  </si>
  <si>
    <t>สุมาตย์</t>
  </si>
  <si>
    <t>เพชรเขาทอง</t>
  </si>
  <si>
    <t>พลตรี</t>
  </si>
  <si>
    <t>wutthiphong</t>
  </si>
  <si>
    <t>jiansinlapadamrong</t>
  </si>
  <si>
    <t>ปฤษฎางค์</t>
  </si>
  <si>
    <t>แสงนาค</t>
  </si>
  <si>
    <t>อันดับรอบชิงชนะเลิศ</t>
  </si>
  <si>
    <t>ปรินยาภัทร</t>
  </si>
  <si>
    <t>ลือเดช</t>
  </si>
  <si>
    <t>อ้วนล้ำ</t>
  </si>
  <si>
    <t>นภิสา</t>
  </si>
  <si>
    <t>วงษ์ใหญ่</t>
  </si>
  <si>
    <t>ปนัดดา</t>
  </si>
  <si>
    <t>การินทร์</t>
  </si>
  <si>
    <t>สุพัชตรา</t>
  </si>
  <si>
    <t>สีภู</t>
  </si>
  <si>
    <t>อนุบาลศรีวิไล</t>
  </si>
  <si>
    <t>แก้วพิกุล</t>
  </si>
  <si>
    <t>อนัญพร</t>
  </si>
  <si>
    <t>วงศ์ศรี</t>
  </si>
  <si>
    <t>ปฏินญา</t>
  </si>
  <si>
    <t>ศรีดี</t>
  </si>
  <si>
    <t>ปรีณาภา</t>
  </si>
  <si>
    <t>ราศี</t>
  </si>
  <si>
    <t>ณัฐนรี</t>
  </si>
  <si>
    <t>พุทธวงศ์</t>
  </si>
  <si>
    <t>ภีรณัฐ</t>
  </si>
  <si>
    <t>หมีทอง</t>
  </si>
  <si>
    <t>ธรรศ</t>
  </si>
  <si>
    <t>จินดา</t>
  </si>
  <si>
    <t>ส้มดี</t>
  </si>
  <si>
    <t>ชมดี</t>
  </si>
  <si>
    <t>จิยะจันทน์</t>
  </si>
  <si>
    <t>จรัสกร</t>
  </si>
  <si>
    <t>จิตเป็นธม</t>
  </si>
  <si>
    <t>ติดมา</t>
  </si>
  <si>
    <t>วันวิสา</t>
  </si>
  <si>
    <t>ทองยา</t>
  </si>
  <si>
    <t>ปูริดา</t>
  </si>
  <si>
    <t>ใจสบาย</t>
  </si>
  <si>
    <t>อัขชิระ</t>
  </si>
  <si>
    <t>แผ่นสุวรรณ์</t>
  </si>
  <si>
    <t>วิธวิทย์</t>
  </si>
  <si>
    <t>กิตติธีระนนท์</t>
  </si>
  <si>
    <t>โอมธัช</t>
  </si>
  <si>
    <t>วิริยะธีรกิจ</t>
  </si>
  <si>
    <t>กิจจาณัฏฐ์</t>
  </si>
  <si>
    <t>ยิ่งยง</t>
  </si>
  <si>
    <t>มีนา</t>
  </si>
  <si>
    <t>เรืองศิลป์</t>
  </si>
  <si>
    <t>อินทรวรรณี</t>
  </si>
  <si>
    <t>ทอแสง</t>
  </si>
  <si>
    <t>อมรวัฒนธรรม</t>
  </si>
  <si>
    <t>รัชตพงษ์</t>
  </si>
  <si>
    <t>วัชระเรืองศรี</t>
  </si>
  <si>
    <t>จงคล้ายกลาง</t>
  </si>
  <si>
    <t>ภูชิสสา</t>
  </si>
  <si>
    <t>พัฒนภักดี</t>
  </si>
  <si>
    <t>พรนภัส</t>
  </si>
  <si>
    <t>คณาทิพย์</t>
  </si>
  <si>
    <t>พิมพาฮอน</t>
  </si>
  <si>
    <t>เทศบาลวัดกำแพง</t>
  </si>
  <si>
    <t>ศรีระษา</t>
  </si>
  <si>
    <t>ศุภสัณฑ์</t>
  </si>
  <si>
    <t>ชมรัตน์</t>
  </si>
  <si>
    <t>กมลทิพย์</t>
  </si>
  <si>
    <t>วงศ์สุนทร</t>
  </si>
  <si>
    <t>จินดาสุวรรณศรี</t>
  </si>
  <si>
    <t>ฟ้าใส</t>
  </si>
  <si>
    <t>พงษ์พานิช</t>
  </si>
  <si>
    <t>บุญยฉัตร</t>
  </si>
  <si>
    <t>ภาคพรม</t>
  </si>
  <si>
    <t>กฤตวิทย์</t>
  </si>
  <si>
    <t>ไผ่ล้อม</t>
  </si>
  <si>
    <t>พันธ์หริ่ง</t>
  </si>
  <si>
    <t>วรรัต</t>
  </si>
  <si>
    <t>วรพูนสุขี</t>
  </si>
  <si>
    <t>เสาร์แก้ว</t>
  </si>
  <si>
    <t>หล้าคำคง</t>
  </si>
  <si>
    <t>สีคุณ</t>
  </si>
  <si>
    <t>สารคามพิทยาคม</t>
  </si>
  <si>
    <t>เฉลิมเกียรติ</t>
  </si>
  <si>
    <t>ฟูทรัพย์นิรันดร์</t>
  </si>
  <si>
    <t>ศรีสมบัติ</t>
  </si>
  <si>
    <t>ปวรสิทธิ์</t>
  </si>
  <si>
    <t>สิงห์ดำรงค์</t>
  </si>
  <si>
    <t>ภุชงค์</t>
  </si>
  <si>
    <t>หนองกระโทก</t>
  </si>
  <si>
    <t>แสงเส้น</t>
  </si>
  <si>
    <t>เตรียมอุดมศึกษาพัฒนาการ รัชดา</t>
  </si>
  <si>
    <t>วีรพล</t>
  </si>
  <si>
    <t>พันพู</t>
  </si>
  <si>
    <t>นนทพันธ์</t>
  </si>
  <si>
    <t>แนวบรรทัด</t>
  </si>
  <si>
    <t>ฐิติวัฒน์</t>
  </si>
  <si>
    <t>ลิ้มพัฒน์นันท์</t>
  </si>
  <si>
    <t>ชาญวิทย์</t>
  </si>
  <si>
    <t>สิงห์ป้อง</t>
  </si>
  <si>
    <t>คาดการณ์ไกล</t>
  </si>
  <si>
    <t>อธิวัฒน์</t>
  </si>
  <si>
    <t>แสงอ่อน</t>
  </si>
  <si>
    <t>ราชประชาสมาลัย ฝ่ายมัธยม รัชดาภิเษกในพระบรมราชูปถัมภ์</t>
  </si>
  <si>
    <t>กลมเกลียว</t>
  </si>
  <si>
    <t>พัชรวี</t>
  </si>
  <si>
    <t>เกษตรสินธุ์</t>
  </si>
  <si>
    <t>เอลียา</t>
  </si>
  <si>
    <t>ศรีตระกูล</t>
  </si>
  <si>
    <t>อุดมศักดิ์</t>
  </si>
  <si>
    <t>ลีลาราษฎร์ไพบูลย์</t>
  </si>
  <si>
    <t>อินเลี้ยง</t>
  </si>
  <si>
    <t>บุญเรือง</t>
  </si>
  <si>
    <t>บุญสุข</t>
  </si>
  <si>
    <t>กิตติพัฒน์</t>
  </si>
  <si>
    <t>กิติศรีวรพันธุ์</t>
  </si>
  <si>
    <t>ทีปกร</t>
  </si>
  <si>
    <t>พิมบูรณ์</t>
  </si>
  <si>
    <t>นพกร</t>
  </si>
  <si>
    <t>หนุนวงษา</t>
  </si>
  <si>
    <t>แจ้งสันต์</t>
  </si>
  <si>
    <t>แซ่ซ่อ</t>
  </si>
  <si>
    <t>พรชัย</t>
  </si>
  <si>
    <t>ปรางจโรจน์</t>
  </si>
  <si>
    <t>ฐานะเดชาเมธ</t>
  </si>
  <si>
    <t>สกุลทรัพย์ศิริ</t>
  </si>
  <si>
    <t>เทพศิรินทร์ร่มเกล้า</t>
  </si>
  <si>
    <t>พรพิทักษ์</t>
  </si>
  <si>
    <t>มะลิล้อม</t>
  </si>
  <si>
    <t>กุนนทีรุทธารามวิทยาคม</t>
  </si>
  <si>
    <t>ณัฐวัชร</t>
  </si>
  <si>
    <t>งามบรรจง</t>
  </si>
  <si>
    <t>ธนาดล</t>
  </si>
  <si>
    <t>นนทะนัง</t>
  </si>
  <si>
    <t>วิสาละ</t>
  </si>
  <si>
    <t>ชานอก</t>
  </si>
  <si>
    <t>ชัยรุ่งเรือง</t>
  </si>
  <si>
    <t>ทองพ่วง</t>
  </si>
  <si>
    <t>ธีธัช</t>
  </si>
  <si>
    <t>วิวรรธนจิตต์</t>
  </si>
  <si>
    <t>ป้อมลอย</t>
  </si>
  <si>
    <t>ทีปังกรวิทยาพัฒน์(ทวีวัฒนา)ในพระราชูปถัมภ์ฯ</t>
  </si>
  <si>
    <t>แซ่ลี่</t>
  </si>
  <si>
    <t>วุทธานันท์</t>
  </si>
  <si>
    <t>เมธพนธ์</t>
  </si>
  <si>
    <t>สมหมาย</t>
  </si>
  <si>
    <t>สุเมธ</t>
  </si>
  <si>
    <t>ขำใจ</t>
  </si>
  <si>
    <t>ธีระ</t>
  </si>
  <si>
    <t>สิตะเสน</t>
  </si>
  <si>
    <t>กฤศพัฒ</t>
  </si>
  <si>
    <t>ธนะศรีสืบวงศ์</t>
  </si>
  <si>
    <t>ศิวะ</t>
  </si>
  <si>
    <t>ธนพุธเจริญ</t>
  </si>
  <si>
    <t>สุวรรณแสงชูโต</t>
  </si>
  <si>
    <t>วรรธนะวุฒิ</t>
  </si>
  <si>
    <t>วรายุส</t>
  </si>
  <si>
    <t>บรรพต</t>
  </si>
  <si>
    <t>อนุชา</t>
  </si>
  <si>
    <t>ลาภพูล</t>
  </si>
  <si>
    <t>นิรันดร์กาล</t>
  </si>
  <si>
    <t>สุทธิเสริม</t>
  </si>
  <si>
    <t>ธนันท์</t>
  </si>
  <si>
    <t>กังสวิวัฒน์</t>
  </si>
  <si>
    <t>นนธวัช</t>
  </si>
  <si>
    <t>เพชรน่วม</t>
  </si>
  <si>
    <t>อนุวัติ</t>
  </si>
  <si>
    <t>ชัยรินทร์</t>
  </si>
  <si>
    <t>หนองกี่วิทยาคม</t>
  </si>
  <si>
    <t>อภิวัตร</t>
  </si>
  <si>
    <t>ภิกษุณี</t>
  </si>
  <si>
    <t>นุกูล</t>
  </si>
  <si>
    <t>ไหลนานานุกูล</t>
  </si>
  <si>
    <t>วรวงศ์</t>
  </si>
  <si>
    <t>พิมพ์จันทร์</t>
  </si>
  <si>
    <t>นัครา</t>
  </si>
  <si>
    <t>คชสีห์</t>
  </si>
  <si>
    <t>วายุ</t>
  </si>
  <si>
    <t>เสนีนันท์</t>
  </si>
  <si>
    <t>คุณภัทร</t>
  </si>
  <si>
    <t>พิมพา</t>
  </si>
  <si>
    <t>รัตนโกสินทร์สมโภชบวรนิเวศศาลายาในพระสังฆรานูปถัมภ์</t>
  </si>
  <si>
    <t>แสนกลม</t>
  </si>
  <si>
    <t>โกสุม</t>
  </si>
  <si>
    <t>รัตนโกสินทร์สมโภช บางขุนเทียน</t>
  </si>
  <si>
    <t>ทรัพย์เอนก</t>
  </si>
  <si>
    <t>เอกชัย</t>
  </si>
  <si>
    <t>ศรีบุญเรือง</t>
  </si>
  <si>
    <t>รุ่งเรืองทิพย์สุภา</t>
  </si>
  <si>
    <t>แซ่ฮึง</t>
  </si>
  <si>
    <t>สกุลเพ็ชร์</t>
  </si>
  <si>
    <t>พิชญ์</t>
  </si>
  <si>
    <t>โอคปะละ</t>
  </si>
  <si>
    <t>ชะบูเด็น</t>
  </si>
  <si>
    <t>พัฒนพงษ์</t>
  </si>
  <si>
    <t>ยาพรหม</t>
  </si>
  <si>
    <t>สัมฤทธิ์</t>
  </si>
  <si>
    <t>เรืองจันทร</t>
  </si>
  <si>
    <t>อาจกมล</t>
  </si>
  <si>
    <t>ทิรากร</t>
  </si>
  <si>
    <t>คำจัน</t>
  </si>
  <si>
    <t>พิชญ์ดนัย</t>
  </si>
  <si>
    <t>หมอกยา</t>
  </si>
  <si>
    <t>กุลนิล</t>
  </si>
  <si>
    <t>อาคเนย์</t>
  </si>
  <si>
    <t>แสนเมือง</t>
  </si>
  <si>
    <t>อนุชาติ</t>
  </si>
  <si>
    <t>คำก๋า</t>
  </si>
  <si>
    <t>ชคริน</t>
  </si>
  <si>
    <t>วรรณศรี</t>
  </si>
  <si>
    <t>รัตนอัศวินวงศ์</t>
  </si>
  <si>
    <t>สุระพงศ์</t>
  </si>
  <si>
    <t>จิระชัยประสิทธิ</t>
  </si>
  <si>
    <t>เทศศิรินทร์ร่มเกล้า</t>
  </si>
  <si>
    <t>สุตะพนธ์</t>
  </si>
  <si>
    <t>เฉลิมทอง</t>
  </si>
  <si>
    <t>นัฐกานต์</t>
  </si>
  <si>
    <t>เย็นกาย</t>
  </si>
  <si>
    <t>สุพมิตร</t>
  </si>
  <si>
    <t>สุพบุตร</t>
  </si>
  <si>
    <t>ภูธนิก</t>
  </si>
  <si>
    <t>อารีย์สว่างกิจ</t>
  </si>
  <si>
    <t>สมชาย</t>
  </si>
  <si>
    <t>ไทยใหญ่</t>
  </si>
  <si>
    <t>ระวิศักดิ์</t>
  </si>
  <si>
    <t>เวโสวา</t>
  </si>
  <si>
    <t>ชนินทร์</t>
  </si>
  <si>
    <t>จงธนาไพฑูรย์</t>
  </si>
  <si>
    <t>ประกฤษฎิ์ชัย</t>
  </si>
  <si>
    <t>ตันติวงศาโรจน์</t>
  </si>
  <si>
    <t>มีทอง</t>
  </si>
  <si>
    <t>ศาศวัตเตชะ</t>
  </si>
  <si>
    <t>เจษฎา</t>
  </si>
  <si>
    <t>ปุ่นอุดม</t>
  </si>
  <si>
    <t>อังอินสมบัติ</t>
  </si>
  <si>
    <t>แก้วละมูล</t>
  </si>
  <si>
    <t>สุทธิพงศ์</t>
  </si>
  <si>
    <t>สิริมังคโล</t>
  </si>
  <si>
    <t>ภาวี</t>
  </si>
  <si>
    <t>ณ ลำปาง</t>
  </si>
  <si>
    <t>ชยุตม์</t>
  </si>
  <si>
    <t>ศรีวัฒนพงศ์</t>
  </si>
  <si>
    <t>นารถดิลก</t>
  </si>
  <si>
    <t>อิสสระ</t>
  </si>
  <si>
    <t>อุสตัส</t>
  </si>
  <si>
    <t>ไตรสรณ์</t>
  </si>
  <si>
    <t>รวีวัฒน์ศิริ</t>
  </si>
  <si>
    <t>อนุภัทร</t>
  </si>
  <si>
    <t>ณัฐชัย</t>
  </si>
  <si>
    <t>เหมือนมี</t>
  </si>
  <si>
    <t>อิทธิฤทธิ์</t>
  </si>
  <si>
    <t>ตะสิงห์</t>
  </si>
  <si>
    <t>อัษฎางค์</t>
  </si>
  <si>
    <t>เหลืองมัณฑนา</t>
  </si>
  <si>
    <t>สิทธิพันธ์</t>
  </si>
  <si>
    <t>ฉัตรมงคลชัย</t>
  </si>
  <si>
    <t>กิตติพันธ์</t>
  </si>
  <si>
    <t>ชื่นบุญเพิ่ม</t>
  </si>
  <si>
    <t>ธะนะวัฑ</t>
  </si>
  <si>
    <t>สิงหพันธุ์</t>
  </si>
  <si>
    <t>ทีปังกรวิทยาพัฒน์(มัธยมวัดหัตถสารเกษตร)ในพระราชูปถัมภ์ฯ</t>
  </si>
  <si>
    <t>แสงศรีเรือง</t>
  </si>
  <si>
    <t>บุญสมนึก</t>
  </si>
  <si>
    <t>สุพจน์</t>
  </si>
  <si>
    <t>ตึกกระโทก</t>
  </si>
  <si>
    <t>ต่อศักดิ์</t>
  </si>
  <si>
    <t>ชาติสุทธิพงศ์</t>
  </si>
  <si>
    <t>หาสุข</t>
  </si>
  <si>
    <t>บวรทัต</t>
  </si>
  <si>
    <t>พัดมีเทศ</t>
  </si>
  <si>
    <t>เสินกลิ่น</t>
  </si>
  <si>
    <t>ฉัตรพงศ์</t>
  </si>
  <si>
    <t>โชติวัชรินทร์</t>
  </si>
  <si>
    <t>เขตคม</t>
  </si>
  <si>
    <t>นพภาลัย</t>
  </si>
  <si>
    <t>วันชาติ</t>
  </si>
  <si>
    <t>มโนหรทัต</t>
  </si>
  <si>
    <t>จักรพงศ์</t>
  </si>
  <si>
    <t>แย้มกระจ่าง</t>
  </si>
  <si>
    <t>วิชญ์พล</t>
  </si>
  <si>
    <t>รุ่งภพ</t>
  </si>
  <si>
    <t>กาญจนมัณฑณา</t>
  </si>
  <si>
    <t>วิละพงศ์</t>
  </si>
  <si>
    <t>วีระพงษ์</t>
  </si>
  <si>
    <t>หอมเดิม</t>
  </si>
  <si>
    <t>อัครกุล</t>
  </si>
  <si>
    <t>กตาธิการ</t>
  </si>
  <si>
    <t>อินอาร์ม</t>
  </si>
  <si>
    <t>เชื้อผู้ดี</t>
  </si>
  <si>
    <t>วรุต</t>
  </si>
  <si>
    <t>ชมภูจักร</t>
  </si>
  <si>
    <t>ศรีลี</t>
  </si>
  <si>
    <t>เจริญทรัพย์</t>
  </si>
  <si>
    <t>เอกทุ่งบัว</t>
  </si>
  <si>
    <t>ธนินนท์</t>
  </si>
  <si>
    <t>รัตนภูวลักษณ์</t>
  </si>
  <si>
    <t>ปฏิการ</t>
  </si>
  <si>
    <t>ศุกระเศรณี</t>
  </si>
  <si>
    <t>แจ่มมี</t>
  </si>
  <si>
    <t>นรวีร์</t>
  </si>
  <si>
    <t>โสนางาม</t>
  </si>
  <si>
    <t>เจษฎาชัย</t>
  </si>
  <si>
    <t>ขาวเป็นใย</t>
  </si>
  <si>
    <t>พงษ์พร</t>
  </si>
  <si>
    <t>จ่ายยัง</t>
  </si>
  <si>
    <t>เจริญจิตร์</t>
  </si>
  <si>
    <t>นครพนม</t>
  </si>
  <si>
    <t>สุขวัฒนโชติ</t>
  </si>
  <si>
    <t>คมพัณสิณ</t>
  </si>
  <si>
    <t>พลพรเข็มเพชร</t>
  </si>
  <si>
    <t>สุรธีร์</t>
  </si>
  <si>
    <t>ลิ้มยาเพชร</t>
  </si>
  <si>
    <t>สุรศักดิ์</t>
  </si>
  <si>
    <t>พยัคเวช</t>
  </si>
  <si>
    <t>นันทะเสน</t>
  </si>
  <si>
    <t>นันทิพานิชย์</t>
  </si>
  <si>
    <t>เมฆประยูร</t>
  </si>
  <si>
    <t>ธีรภัทร์</t>
  </si>
  <si>
    <t>วันธนะสมบัติ</t>
  </si>
  <si>
    <t>ธีรวัฒน์</t>
  </si>
  <si>
    <t>จันทร์พินิจ</t>
  </si>
  <si>
    <t>สีกัน(วัฒนานันท์อุปถัมภ์)</t>
  </si>
  <si>
    <t>อังกูร</t>
  </si>
  <si>
    <t>ธาดาเกียรติดำรง</t>
  </si>
  <si>
    <t>สหภูมิ</t>
  </si>
  <si>
    <t>ชัยสิทธิ์</t>
  </si>
  <si>
    <t>นันทพัชร์</t>
  </si>
  <si>
    <t>รัตนกุลชัยวัฒนา</t>
  </si>
  <si>
    <t>ชินภัทร</t>
  </si>
  <si>
    <t>เปรมอุดมกิจ</t>
  </si>
  <si>
    <t>ณพวัฒน์</t>
  </si>
  <si>
    <t>ไทยสกุลทอง</t>
  </si>
  <si>
    <t>ป้องภูมิ</t>
  </si>
  <si>
    <t>ปานมโนธรรม</t>
  </si>
  <si>
    <t>หมื่นเผือก</t>
  </si>
  <si>
    <t>สมชัย</t>
  </si>
  <si>
    <t>จันทฤทธิ์</t>
  </si>
  <si>
    <t>ลีสถาพรกุลชัย</t>
  </si>
  <si>
    <t>ฐปนต</t>
  </si>
  <si>
    <t>คุ้มน้อย</t>
  </si>
  <si>
    <t>ใหมมี</t>
  </si>
  <si>
    <t>สุวิจักขณ์</t>
  </si>
  <si>
    <t>เหลืองยิ่งยงค์</t>
  </si>
  <si>
    <t>สำราญ</t>
  </si>
  <si>
    <t>ธรรมนูญกุล</t>
  </si>
  <si>
    <t>เอกภาพสกุลวงศ์</t>
  </si>
  <si>
    <t>โชติพัฒน์</t>
  </si>
  <si>
    <t>หอมแก่นจันทร์</t>
  </si>
  <si>
    <t>แซ่หลี</t>
  </si>
  <si>
    <t>อยุธยา</t>
  </si>
  <si>
    <t>สุรเดช</t>
  </si>
  <si>
    <t>ลีรุจิกุล</t>
  </si>
  <si>
    <t>เสนีย์วงศ์ ณ อยุธยา</t>
  </si>
  <si>
    <t>แซ่หลือ</t>
  </si>
  <si>
    <t>อนพัชร์</t>
  </si>
  <si>
    <t>เอี่ยมสุทธิธรรม</t>
  </si>
  <si>
    <t>จิตรภณ</t>
  </si>
  <si>
    <t>ปรัชญาจุฑา</t>
  </si>
  <si>
    <t>ศิริพงศ์</t>
  </si>
  <si>
    <t>ไอศูรย์ภูดิท</t>
  </si>
  <si>
    <t>เจริญนนทรัตน์</t>
  </si>
  <si>
    <t>ทองมาก</t>
  </si>
  <si>
    <t>ธวัชชัย</t>
  </si>
  <si>
    <t>จุ้ยงาม</t>
  </si>
  <si>
    <t>กิตติโก</t>
  </si>
  <si>
    <t>อ้มสงคราม</t>
  </si>
  <si>
    <t>นภดล</t>
  </si>
  <si>
    <t>ชลังสุทธิ์</t>
  </si>
  <si>
    <t>จอมพล</t>
  </si>
  <si>
    <t>ว่องประเสริฐชัย</t>
  </si>
  <si>
    <t>กิตติพจน์</t>
  </si>
  <si>
    <t>เณรแตง</t>
  </si>
  <si>
    <t>กาญจนาภิเษกวิทยาลัย</t>
  </si>
  <si>
    <t>พลวัต</t>
  </si>
  <si>
    <t>ภูกาบเขียว</t>
  </si>
  <si>
    <t>กาเบรียล</t>
  </si>
  <si>
    <t>พรเจริญมุสิกุล</t>
  </si>
  <si>
    <t>พรมอุทธา</t>
  </si>
  <si>
    <t>พรพรรณ</t>
  </si>
  <si>
    <t>รสหอม</t>
  </si>
  <si>
    <t>จินดาศรี</t>
  </si>
  <si>
    <t>วรรณชนีรัตน์</t>
  </si>
  <si>
    <t>ชาลินี</t>
  </si>
  <si>
    <t>ใช้โฉมยงค์</t>
  </si>
  <si>
    <t>รัตนโกสินทร์สมโภชบวรนิเวศศาลายาในพระสังฆราชูปถัมภ์</t>
  </si>
  <si>
    <t>ปทุมธานี"นันทมุนีบำรุง"</t>
  </si>
  <si>
    <t>ประวี</t>
  </si>
  <si>
    <t>มัธยมสาธิตวัดพระศรีมหาธาตุ มหาวิทยาลัยราชภัฏพระนคร</t>
  </si>
  <si>
    <t>มารีย์วิทยากบินทร์</t>
  </si>
  <si>
    <t>ชัยนาทพิทยาคม</t>
  </si>
  <si>
    <t>อดิศร</t>
  </si>
  <si>
    <t>วชิรานันท์</t>
  </si>
  <si>
    <t>อมฤทธิ์วาจา</t>
  </si>
  <si>
    <t>สุพศิน</t>
  </si>
  <si>
    <t>วัฒนโชติชวกิตติ์</t>
  </si>
  <si>
    <t>ณัฐดนย์</t>
  </si>
  <si>
    <t>ตั้งสะสม</t>
  </si>
  <si>
    <t>ปิ่นตะกุล</t>
  </si>
  <si>
    <t>พร้อม</t>
  </si>
  <si>
    <t>เสือทิม</t>
  </si>
  <si>
    <t>เดสธิณี</t>
  </si>
  <si>
    <t>ศุภณัฐ</t>
  </si>
  <si>
    <t>หาทางลาน</t>
  </si>
  <si>
    <t>กรภัทร์</t>
  </si>
  <si>
    <t>อุยวัฒนกุล</t>
  </si>
  <si>
    <t>กฤตยพงษ์</t>
  </si>
  <si>
    <t>เบญจมราชรังสฤษฎิ์</t>
  </si>
  <si>
    <t>ไชยสุกุมาร</t>
  </si>
  <si>
    <t>ภูริเดช</t>
  </si>
  <si>
    <t>ปิงเศรษฐกูล</t>
  </si>
  <si>
    <t>ฤทัยกานต์</t>
  </si>
  <si>
    <t>ค้าทองคำ</t>
  </si>
  <si>
    <t>สุคนธชาติ</t>
  </si>
  <si>
    <t>ชลสิทธิ์</t>
  </si>
  <si>
    <t>วิบูลย์ศิริกุล</t>
  </si>
  <si>
    <t>อภิชิตวิทยา</t>
  </si>
  <si>
    <t>ทะเลผัน</t>
  </si>
  <si>
    <t>มหรรฆลาภ</t>
  </si>
  <si>
    <t>เกิดหนูหวงศ์</t>
  </si>
  <si>
    <t>ชมพูนุช</t>
  </si>
  <si>
    <t>สิงขละเจดีย์ชัย</t>
  </si>
  <si>
    <t>สรุจิกำจรวัฒนะ</t>
  </si>
  <si>
    <t>สุรจักษณ์</t>
  </si>
  <si>
    <t>นัม</t>
  </si>
  <si>
    <t>นัทธมน</t>
  </si>
  <si>
    <t>เนรัญชร</t>
  </si>
  <si>
    <t>คล่อมเชิงศรี</t>
  </si>
  <si>
    <t>วรวีร์</t>
  </si>
  <si>
    <t>ศิริวิมลวรรณ</t>
  </si>
  <si>
    <t>ณัฐนิช</t>
  </si>
  <si>
    <t>เจียรนัยยืนยง</t>
  </si>
  <si>
    <t>โต๊ะพาน</t>
  </si>
  <si>
    <t>อัครวินท์</t>
  </si>
  <si>
    <t>รัชตะสาคร</t>
  </si>
  <si>
    <t>ไชยพงศ์ผาติ</t>
  </si>
  <si>
    <t>พรหมภัสสร</t>
  </si>
  <si>
    <t>บัลลังก์รัตน</t>
  </si>
  <si>
    <t>ภัทรพร</t>
  </si>
  <si>
    <t>สงบศรีจินตนา</t>
  </si>
  <si>
    <t>ภูมิระพี</t>
  </si>
  <si>
    <t>เด่นกวิน</t>
  </si>
  <si>
    <t>ธัญธร</t>
  </si>
  <si>
    <t>สูขจี</t>
  </si>
  <si>
    <t>อุดมวรปัญญา</t>
  </si>
  <si>
    <t>สีไม้</t>
  </si>
  <si>
    <t>บุญเยาวลักษณ์</t>
  </si>
  <si>
    <t>อิงฟ้า</t>
  </si>
  <si>
    <t>ภิญโญนิธิเกษม</t>
  </si>
  <si>
    <t>บัวศรี</t>
  </si>
  <si>
    <t>ธรรมแพทย์</t>
  </si>
  <si>
    <t>เฉลิมพระเกียรติฯกาญจนบุรี</t>
  </si>
  <si>
    <t xml:space="preserve">พรรณภัทร </t>
  </si>
  <si>
    <t>ตะพานหิน</t>
  </si>
  <si>
    <t>พิจิตร</t>
  </si>
  <si>
    <t>อัญชิสา</t>
  </si>
  <si>
    <t>โทนสูงเนิน</t>
  </si>
  <si>
    <t>กฤตตเมธ</t>
  </si>
  <si>
    <t>ลิมปวิทยาพร</t>
  </si>
  <si>
    <t>ปุณวรุตม์</t>
  </si>
  <si>
    <t>นิรักษ์เจริญ</t>
  </si>
  <si>
    <t>หิรัณย์ธนภูริ</t>
  </si>
  <si>
    <t>saint louis</t>
  </si>
  <si>
    <t>พิทักษ์จิรโรจน์</t>
  </si>
  <si>
    <t>อัยดาว</t>
  </si>
  <si>
    <t>นวลแก้ว</t>
  </si>
  <si>
    <t>ปัญญาเวชมานิต</t>
  </si>
  <si>
    <t>นันทพัทธ์</t>
  </si>
  <si>
    <t>ประภากมล</t>
  </si>
  <si>
    <t>ฌอน</t>
  </si>
  <si>
    <t>เช็พเพอร์ส</t>
  </si>
  <si>
    <t>เมตติกานนท์</t>
  </si>
  <si>
    <t>สิรโรตร์</t>
  </si>
  <si>
    <t>ไชยาวรรณ</t>
  </si>
  <si>
    <t>นางแย้ม</t>
  </si>
  <si>
    <t>สิรินาฎ</t>
  </si>
  <si>
    <t>ช่วยคงมา</t>
  </si>
  <si>
    <t>ปากแพรกวิทยาคม</t>
  </si>
  <si>
    <t>สุราษฎร์ธานี</t>
  </si>
  <si>
    <t>ชลธิศ</t>
  </si>
  <si>
    <t>วิสุทธาจารย์</t>
  </si>
  <si>
    <t>อภิสพล</t>
  </si>
  <si>
    <t>อินทรครรชิต</t>
  </si>
  <si>
    <t>พงศ์พีระ</t>
  </si>
  <si>
    <t>ฤทธิเดชเกรียงไกร</t>
  </si>
  <si>
    <t>สิรเสกข์</t>
  </si>
  <si>
    <t>หล่อสกุลสินธ์</t>
  </si>
  <si>
    <t>KIS International School</t>
  </si>
  <si>
    <t>ธีรพัฒน์</t>
  </si>
  <si>
    <t>ถิวณัฐ</t>
  </si>
  <si>
    <t>จั่นเจริญ</t>
  </si>
  <si>
    <t>มาลัยพันธุ์</t>
  </si>
  <si>
    <t>ภูริเชษฐ์</t>
  </si>
  <si>
    <t>รัชนกุล</t>
  </si>
  <si>
    <t>สโรชา เซร่าห์</t>
  </si>
  <si>
    <t>ลี</t>
  </si>
  <si>
    <t>ธงศรีเจริญ</t>
  </si>
  <si>
    <t>ปัญจพล</t>
  </si>
  <si>
    <t>เตชะงามวงศ์</t>
  </si>
  <si>
    <t>สินอุมรัตน์</t>
  </si>
  <si>
    <t>วาชวิน</t>
  </si>
  <si>
    <t>สุนทรกิจ</t>
  </si>
  <si>
    <t>กล</t>
  </si>
  <si>
    <t>มุ่งวิชา</t>
  </si>
  <si>
    <t>หริ่มแก้ว</t>
  </si>
  <si>
    <t>เตรียมอุดมศึกษาพัฒนาการ</t>
  </si>
  <si>
    <t>วจีวรสิทธิ์</t>
  </si>
  <si>
    <t>กาจพล</t>
  </si>
  <si>
    <t>เล็งเลิศผล</t>
  </si>
  <si>
    <t>ปทิตตา</t>
  </si>
  <si>
    <t>วงศ์ล่ำซำ</t>
  </si>
  <si>
    <t>กงแก้ว</t>
  </si>
  <si>
    <t>กล้าหาญ</t>
  </si>
  <si>
    <t>นวมินทร์ เตรียมพัฒน์</t>
  </si>
  <si>
    <t>ชายชล</t>
  </si>
  <si>
    <t>สำลีทองสกุล</t>
  </si>
  <si>
    <t>ชัชพงค์</t>
  </si>
  <si>
    <t>สุขสราญ</t>
  </si>
  <si>
    <t>กองแก้ว</t>
  </si>
  <si>
    <t>ตรีเจริญ</t>
  </si>
  <si>
    <t>นาราภัทร</t>
  </si>
  <si>
    <t>คนอรร์</t>
  </si>
  <si>
    <t>นิชาภา</t>
  </si>
  <si>
    <t>ล้วนวุทฒิ</t>
  </si>
  <si>
    <t>พงษ์ธานี</t>
  </si>
  <si>
    <t>ศีริศักดิ์</t>
  </si>
  <si>
    <t>ฉิมบรรเลง</t>
  </si>
  <si>
    <t>สิงห์ดา</t>
  </si>
  <si>
    <t>ชยาภรณ์</t>
  </si>
  <si>
    <t>ภานุภัตร์</t>
  </si>
  <si>
    <t>วนา</t>
  </si>
  <si>
    <t>พงศ์ศรีเพียร</t>
  </si>
  <si>
    <t>วรรณไกรโรจน์</t>
  </si>
  <si>
    <t>พิทยารัตน์</t>
  </si>
  <si>
    <t>ไชยกุล</t>
  </si>
  <si>
    <t>พงศ์เทพ</t>
  </si>
  <si>
    <t>ชาญสัมพันธ์</t>
  </si>
  <si>
    <t>แสงประหาฬ</t>
  </si>
  <si>
    <t>วีรินทร์</t>
  </si>
  <si>
    <t>วงษ์วุฒิพงษ์</t>
  </si>
  <si>
    <t>รุภัคศิระกล</t>
  </si>
  <si>
    <t>กาศิก</t>
  </si>
  <si>
    <t>สถิตพรบรรพต</t>
  </si>
  <si>
    <t>พรรษพร</t>
  </si>
  <si>
    <t>เพียรประเมษฐ์</t>
  </si>
  <si>
    <t>โสภณ</t>
  </si>
  <si>
    <t>ปรินดา</t>
  </si>
  <si>
    <t>เซ็ง</t>
  </si>
  <si>
    <t>กุลวรากร</t>
  </si>
  <si>
    <t>ปกรณ์พิมุข</t>
  </si>
  <si>
    <t>เทเวศม์อุดม</t>
  </si>
  <si>
    <t>ธรณ์ธันย์</t>
  </si>
  <si>
    <t>ฮึงวัฒนากุล</t>
  </si>
  <si>
    <t>ชามาวีร์</t>
  </si>
  <si>
    <t>ขวัญดี</t>
  </si>
  <si>
    <t>วีรนันท์</t>
  </si>
  <si>
    <t>โชควันอำนวย</t>
  </si>
  <si>
    <t>กมลนัทธ์</t>
  </si>
  <si>
    <t>สามพ่วงบุญ</t>
  </si>
  <si>
    <t xml:space="preserve">ทรรศนภาค  </t>
  </si>
  <si>
    <t xml:space="preserve">ธนะพัฒน์  </t>
  </si>
  <si>
    <t>ยังไพโรจน์</t>
  </si>
  <si>
    <t xml:space="preserve">ทรรศนภูมิ  </t>
  </si>
  <si>
    <t xml:space="preserve">ธิติ  </t>
  </si>
  <si>
    <t>สุขศิริ</t>
  </si>
  <si>
    <t>สกุลเจริญพร</t>
  </si>
  <si>
    <t xml:space="preserve">ณัฐพงษ์  </t>
  </si>
  <si>
    <t xml:space="preserve">วัชรพล  </t>
  </si>
  <si>
    <t>ศรีแสง</t>
  </si>
  <si>
    <t xml:space="preserve">สิรินทรา  </t>
  </si>
  <si>
    <t>เทพพานิช</t>
  </si>
  <si>
    <t xml:space="preserve">บัณฑิต  </t>
  </si>
  <si>
    <t>ศรีอ้น</t>
  </si>
  <si>
    <t xml:space="preserve">อิทธิพัทธ์  </t>
  </si>
  <si>
    <t xml:space="preserve">โสภณ  </t>
  </si>
  <si>
    <t>ทิวากรธิติกุล</t>
  </si>
  <si>
    <t xml:space="preserve">เกียรติศักดิ์  </t>
  </si>
  <si>
    <t>บัวเพชร</t>
  </si>
  <si>
    <t xml:space="preserve">อธิวัฒน์  </t>
  </si>
  <si>
    <t>สุภัทดิ์</t>
  </si>
  <si>
    <t xml:space="preserve">ปรัชญา  </t>
  </si>
  <si>
    <t>ฟังเสนาะ</t>
  </si>
  <si>
    <t xml:space="preserve">กาศิก </t>
  </si>
  <si>
    <t xml:space="preserve"> สถิตพรบรรพต</t>
  </si>
  <si>
    <t xml:space="preserve">ทิวทัศน์  </t>
  </si>
  <si>
    <t>อาวะกุลพาณิชย์</t>
  </si>
  <si>
    <t>ไกรรวีโรจ</t>
  </si>
  <si>
    <t xml:space="preserve">นนฐกร  </t>
  </si>
  <si>
    <t xml:space="preserve">ปัญจพล  </t>
  </si>
  <si>
    <t xml:space="preserve">กมนนัทธ์  </t>
  </si>
  <si>
    <t>บรรณกุลโรจน์</t>
  </si>
  <si>
    <t>แผ่นศิลา</t>
  </si>
  <si>
    <t xml:space="preserve">ชาญวิทย์  </t>
  </si>
  <si>
    <t xml:space="preserve">จินดาภา </t>
  </si>
  <si>
    <t xml:space="preserve"> สุมนตรี</t>
  </si>
  <si>
    <t xml:space="preserve">พิชชาภา  </t>
  </si>
  <si>
    <t>กีรติพิจร</t>
  </si>
  <si>
    <t xml:space="preserve">กนกวรรณ  </t>
  </si>
  <si>
    <t>แสนสาธารณะ</t>
  </si>
  <si>
    <t xml:space="preserve">ปรานิศา  </t>
  </si>
  <si>
    <t>สุรินทร์ศักดิ์</t>
  </si>
  <si>
    <t xml:space="preserve">กิตติศักดิ์  </t>
  </si>
  <si>
    <t xml:space="preserve">ณัฐดนัย  </t>
  </si>
  <si>
    <t>กิตติชูโชติ</t>
  </si>
  <si>
    <t xml:space="preserve">เจนาวัชต์  </t>
  </si>
  <si>
    <t>วงษ์สิรีปรีชา</t>
  </si>
  <si>
    <t xml:space="preserve">สิรภพ  </t>
  </si>
  <si>
    <t>ภักดีนดา</t>
  </si>
  <si>
    <t xml:space="preserve">อดิศา  </t>
  </si>
  <si>
    <t>จารุเบ็ญจลักษณ์</t>
  </si>
  <si>
    <t xml:space="preserve">เฉลิมธัช  </t>
  </si>
  <si>
    <t>บุญประวัติ</t>
  </si>
  <si>
    <t>จริยานุเคราะห์</t>
  </si>
  <si>
    <t xml:space="preserve">อภิวิชญ์  </t>
  </si>
  <si>
    <t xml:space="preserve">  ปลั่งกลาง</t>
  </si>
  <si>
    <t xml:space="preserve">บุษบากร </t>
  </si>
  <si>
    <t xml:space="preserve">เกรียงไกร  </t>
  </si>
  <si>
    <t>กฤษณประพันธ์</t>
  </si>
  <si>
    <t xml:space="preserve">น้ำฝน  </t>
  </si>
  <si>
    <t>ยอดจันทร์</t>
  </si>
  <si>
    <t xml:space="preserve">จิรัฎฐ์  </t>
  </si>
  <si>
    <t>พรวัฒนศิริกุล</t>
  </si>
  <si>
    <t xml:space="preserve">ปัทมภรณ์  </t>
  </si>
  <si>
    <t>บุญญาวรกุล</t>
  </si>
  <si>
    <t xml:space="preserve">ชนิษฐา  </t>
  </si>
  <si>
    <t>เอี่ยมสวัสดิ์</t>
  </si>
  <si>
    <t xml:space="preserve">ระพีภัทร์  </t>
  </si>
  <si>
    <t>ผลาสิริสิทธิ์</t>
  </si>
  <si>
    <t xml:space="preserve">ศุภกฤต </t>
  </si>
  <si>
    <t xml:space="preserve"> เอกรณรงค์ชัย</t>
  </si>
  <si>
    <t xml:space="preserve">ณัฐวัฐ  </t>
  </si>
  <si>
    <t>ลีชูธรรม</t>
  </si>
  <si>
    <t xml:space="preserve">นวพล  </t>
  </si>
  <si>
    <t>แจ้งสว่าง</t>
  </si>
  <si>
    <t xml:space="preserve">ธนวัตร  </t>
  </si>
  <si>
    <t>ลิ่มสกุล</t>
  </si>
  <si>
    <t xml:space="preserve">พันธิตร </t>
  </si>
  <si>
    <t>นาเส</t>
  </si>
  <si>
    <t xml:space="preserve">พรหมพิทักษ์  </t>
  </si>
  <si>
    <t>ราดพยุง</t>
  </si>
  <si>
    <t xml:space="preserve">ฐิติพันธ์  </t>
  </si>
  <si>
    <t>รุจนเวสน์</t>
  </si>
  <si>
    <t xml:space="preserve">มีสิทธิ์  </t>
  </si>
  <si>
    <t>อารยะดิลกวงศ์</t>
  </si>
  <si>
    <t>จุลชีพ</t>
  </si>
  <si>
    <t xml:space="preserve">วิลาวัลย์  </t>
  </si>
  <si>
    <t>ทศลา</t>
  </si>
  <si>
    <t xml:space="preserve">เพียงดาว  </t>
  </si>
  <si>
    <t xml:space="preserve">ทิพรดา  </t>
  </si>
  <si>
    <t>ชำนาญจิต</t>
  </si>
  <si>
    <t xml:space="preserve">พรภวิษย์  </t>
  </si>
  <si>
    <t>ธเนศวรกุล</t>
  </si>
  <si>
    <t>คงรวย</t>
  </si>
  <si>
    <t xml:space="preserve">อารียา  </t>
  </si>
  <si>
    <t xml:space="preserve">ยศพล </t>
  </si>
  <si>
    <t xml:space="preserve"> อัครธัญรัตน์</t>
  </si>
  <si>
    <t xml:space="preserve">เกริกเกรียงไกร  </t>
  </si>
  <si>
    <t xml:space="preserve">วงกต  </t>
  </si>
  <si>
    <t>กะเหรี่ยงดี</t>
  </si>
  <si>
    <t>สุรเลิศรังสรรค์</t>
  </si>
  <si>
    <t xml:space="preserve">ณพวุฒิ  </t>
  </si>
  <si>
    <t xml:space="preserve">ปณิธาน  </t>
  </si>
  <si>
    <t>จีรังรัตน์</t>
  </si>
  <si>
    <t xml:space="preserve">เบญจามินทร์  </t>
  </si>
  <si>
    <t>ลิ่วนภโรจน์</t>
  </si>
  <si>
    <t xml:space="preserve">นันทัช  </t>
  </si>
  <si>
    <t>พิทยาธรกุล</t>
  </si>
  <si>
    <t xml:space="preserve">จิรันตน์  </t>
  </si>
  <si>
    <t>ยุคะลัง</t>
  </si>
  <si>
    <t xml:space="preserve">ลูกตาล  </t>
  </si>
  <si>
    <t>เหมทอง</t>
  </si>
  <si>
    <t xml:space="preserve">พศวัต  </t>
  </si>
  <si>
    <t>ต่อแสงทิพย์</t>
  </si>
  <si>
    <t xml:space="preserve">สิรเสกข์  </t>
  </si>
  <si>
    <t>หล่อสกุลสินธ</t>
  </si>
  <si>
    <t xml:space="preserve">ญาดา  </t>
  </si>
  <si>
    <t>พงศ์ปูชนีย์กุล</t>
  </si>
  <si>
    <t xml:space="preserve">ไชยวัฒน์  </t>
  </si>
  <si>
    <t>สงคราม</t>
  </si>
  <si>
    <t xml:space="preserve">ปฐมพงษ์  </t>
  </si>
  <si>
    <t>กสิวรเศรษฐ</t>
  </si>
  <si>
    <t xml:space="preserve">ศิริยุพา  </t>
  </si>
  <si>
    <t>พรอภิวัฒน์กุล</t>
  </si>
  <si>
    <t xml:space="preserve">วันวิสาข์ </t>
  </si>
  <si>
    <t xml:space="preserve"> สุดประเสริฐ</t>
  </si>
  <si>
    <t xml:space="preserve">จิรพัฒน์  </t>
  </si>
  <si>
    <t>จนสัญจร</t>
  </si>
  <si>
    <t xml:space="preserve">ธฤดี  </t>
  </si>
  <si>
    <t>อุทัยจรัสรัศมี</t>
  </si>
  <si>
    <t>Thai-Singapore International School</t>
  </si>
  <si>
    <t>สาธิตแห่งมหาวิทยาลัยเกษตรศาสตร์</t>
  </si>
  <si>
    <t>อัสสัมชัญ แผนกประถม</t>
  </si>
  <si>
    <t>ราชินีบน,สาธิตแห่งมหาวิทยาลัยเกษตรศาสตร์</t>
  </si>
  <si>
    <t>สาธิตมหาวิทยาลัยศรีนครินทรวิโรฒ ประสานมิตร</t>
  </si>
  <si>
    <t>สมเต็จพระปิยะมหาราชรมณียเขต</t>
  </si>
  <si>
    <t>บดินทรเดชา (สิงห์ สิงหเสนี) ๒</t>
  </si>
  <si>
    <t>บดินเดชา (สิงห์ สิงหเสนี)</t>
  </si>
  <si>
    <t>นวมินทราชินูทิศ เตรียมอุดมศึกษาน้อมเกล้า</t>
  </si>
  <si>
    <t xml:space="preserve">สภาราชินี </t>
  </si>
  <si>
    <t>สวนกุหลาบวิทยาลัยธนบุรี</t>
  </si>
  <si>
    <t>นวมินทราชินูทิศเตรียมอุดมศึกษาพัฒนากร</t>
  </si>
  <si>
    <t>นวมินทราชินูทิศสวนกุหลาบวิทยาลัย ปทุมธานี</t>
  </si>
  <si>
    <t>มหาวิทยาลัยเกษตรศาสตร์</t>
  </si>
  <si>
    <t>เฉลิมพระเกียรติพระศรีนครินทร์ กาญจนบุรี</t>
  </si>
  <si>
    <t>สาธิตวัดพระศรีมหาธาตุ มหาวิทยาลัยราชภัฏพระนคร</t>
  </si>
  <si>
    <t>บางบัวทองราษฎร์บำรุงบำรุง</t>
  </si>
  <si>
    <t>สาธิตมหาวิทยาลัยศรีนครินทรวิโรฒ ปทุมวัน</t>
  </si>
  <si>
    <t>บดินทรเดชา (สิงห์ สิงหเสนี)2</t>
  </si>
  <si>
    <t>กาญจนาภิเษกวิทยาลัยสุพรรณบุรี</t>
  </si>
  <si>
    <t>เซนต์ฟรังซิสเซเวียร์</t>
  </si>
  <si>
    <t>โชคชัยสุวรรณ</t>
  </si>
  <si>
    <t>ซิวโกย</t>
  </si>
  <si>
    <t>ลิมาวงษ์ปราณี</t>
  </si>
  <si>
    <t>เสริญสุขสัมฤทธิ์</t>
  </si>
  <si>
    <t>ทุมฉิมพาลี</t>
  </si>
  <si>
    <t>กิตติพศ</t>
  </si>
  <si>
    <t>ปทุมพรวรกุล</t>
  </si>
  <si>
    <t>เฮงอนุพันธ์</t>
  </si>
  <si>
    <t>ปงจันตา</t>
  </si>
  <si>
    <t xml:space="preserve">                                             ผลการแข่งขัน เอแม็ท รุ่น มัธยมศึกษาตอนปลายชาย</t>
  </si>
  <si>
    <t xml:space="preserve">                                    ผลการแข่งขัน เอแม็ท รุ่น มัธยมศึกษาตอนปลายหญิง</t>
  </si>
  <si>
    <t>ผลการแข่งขัน คำคม รุ่น ไม่เกินป.4</t>
  </si>
  <si>
    <t>ผลการแข่งขัน คำคม รุ่น ไม่เกินป.6</t>
  </si>
  <si>
    <t>ผลการแข่งขัน เอแม็ท รุ่น ไม่เกินป.6</t>
  </si>
  <si>
    <t>ผลการแข่งขัน เอแม็ท รุ่น ไม่เกินป.4</t>
  </si>
  <si>
    <t>นนทนันท์</t>
  </si>
  <si>
    <t>พรโคกสูง</t>
  </si>
  <si>
    <t>จายะกัน</t>
  </si>
  <si>
    <t>ธนรัตน</t>
  </si>
  <si>
    <t>วัฒนชัยเสรีกุล</t>
  </si>
  <si>
    <t>ศักดิ์ชัย</t>
  </si>
  <si>
    <t>แซ่เฮ้ง</t>
  </si>
  <si>
    <t>สุขประสิทธิ</t>
  </si>
  <si>
    <t>ทีปังกรวิทยาพัฒน์ (มัธยมวัดหัตถสารเกษตรในพระราชูปถัมภ์ฯ)</t>
  </si>
  <si>
    <t>ปัณรส</t>
  </si>
  <si>
    <t>ศุขภวิชณ์</t>
  </si>
  <si>
    <t>กฤชศุภากรณ์</t>
  </si>
  <si>
    <t>แซ๋เถา</t>
  </si>
  <si>
    <t>สาธิตมหาวิทยาลัยรามคำแหง (ฝ่ายประถม)</t>
  </si>
  <si>
    <t>อุดมศิริโภคศัย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</si>
</sst>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(* #,##0_);_(* \(#,##0\);_(* &quot;-&quot;??_);_(@_)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22"/>
      <scheme val="minor"/>
    </font>
    <font>
      <sz val="11"/>
      <color indexed="8"/>
      <name val="Tahoma"/>
      <family val="2"/>
    </font>
    <font>
      <sz val="18"/>
      <color theme="1"/>
      <name val="Browallia New"/>
      <family val="2"/>
    </font>
    <font>
      <b/>
      <sz val="24"/>
      <name val="Browallia New"/>
      <family val="2"/>
    </font>
    <font>
      <b/>
      <sz val="24"/>
      <name val="Angsana New"/>
      <family val="1"/>
    </font>
    <font>
      <sz val="10"/>
      <name val="Century Gothic"/>
      <family val="2"/>
    </font>
    <font>
      <sz val="10"/>
      <name val="Arial"/>
      <family val="2"/>
    </font>
    <font>
      <sz val="12"/>
      <name val="Arial"/>
      <family val="2"/>
    </font>
    <font>
      <b/>
      <sz val="10"/>
      <name val="Century Gothic"/>
      <family val="2"/>
    </font>
    <font>
      <b/>
      <sz val="18"/>
      <name val="Angsana New"/>
      <family val="1"/>
    </font>
    <font>
      <sz val="18"/>
      <name val="Angsana New"/>
      <family val="1"/>
    </font>
    <font>
      <b/>
      <sz val="18"/>
      <color theme="1"/>
      <name val="Angsana New"/>
      <family val="1"/>
    </font>
    <font>
      <sz val="11"/>
      <color theme="1"/>
      <name val="Angsana New"/>
      <family val="1"/>
    </font>
    <font>
      <sz val="18"/>
      <color theme="1"/>
      <name val="Angsana New"/>
      <family val="1"/>
    </font>
    <font>
      <sz val="18"/>
      <color indexed="8"/>
      <name val="Angsana New"/>
      <family val="1"/>
    </font>
    <font>
      <sz val="14"/>
      <color theme="1"/>
      <name val="Calibri"/>
      <family val="2"/>
      <scheme val="minor"/>
    </font>
    <font>
      <b/>
      <sz val="20"/>
      <name val="Angsana New"/>
      <family val="1"/>
    </font>
    <font>
      <sz val="18"/>
      <color rgb="FF000000"/>
      <name val="Angsana New"/>
      <family val="1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D9EE12"/>
        <bgColor indexed="64"/>
      </patternFill>
    </fill>
    <fill>
      <patternFill patternType="solid">
        <fgColor theme="4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</borders>
  <cellStyleXfs count="14">
    <xf numFmtId="0" fontId="0" fillId="0" borderId="0"/>
    <xf numFmtId="0" fontId="3" fillId="0" borderId="0"/>
    <xf numFmtId="0" fontId="4" fillId="0" borderId="0" applyFont="0" applyFill="0" applyBorder="0" applyAlignment="0" applyProtection="0"/>
    <xf numFmtId="0" fontId="2" fillId="0" borderId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4" fillId="0" borderId="0" applyFont="0" applyFill="0" applyBorder="0" applyAlignment="0" applyProtection="0"/>
    <xf numFmtId="0" fontId="2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21" fillId="0" borderId="0" applyNumberFormat="0" applyFill="0" applyBorder="0" applyAlignment="0" applyProtection="0"/>
  </cellStyleXfs>
  <cellXfs count="356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vertical="center"/>
    </xf>
    <xf numFmtId="49" fontId="8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0" fontId="6" fillId="0" borderId="0" xfId="1" applyFont="1" applyAlignment="1">
      <alignment vertical="center"/>
    </xf>
    <xf numFmtId="0" fontId="6" fillId="0" borderId="0" xfId="1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15" fillId="0" borderId="0" xfId="0" applyFont="1"/>
    <xf numFmtId="0" fontId="7" fillId="0" borderId="0" xfId="1" applyFont="1" applyAlignment="1">
      <alignment vertical="center"/>
    </xf>
    <xf numFmtId="0" fontId="0" fillId="0" borderId="0" xfId="0" applyAlignment="1">
      <alignment horizontal="center"/>
    </xf>
    <xf numFmtId="0" fontId="16" fillId="0" borderId="1" xfId="0" applyFont="1" applyBorder="1" applyAlignment="1">
      <alignment horizontal="center"/>
    </xf>
    <xf numFmtId="0" fontId="17" fillId="2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6" fillId="2" borderId="1" xfId="0" applyFont="1" applyFill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16" fillId="2" borderId="1" xfId="6" applyFont="1" applyFill="1" applyBorder="1" applyAlignment="1">
      <alignment horizontal="center"/>
    </xf>
    <xf numFmtId="0" fontId="0" fillId="2" borderId="0" xfId="0" applyFill="1"/>
    <xf numFmtId="0" fontId="16" fillId="2" borderId="1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/>
    </xf>
    <xf numFmtId="0" fontId="0" fillId="2" borderId="0" xfId="0" applyFill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6" fillId="2" borderId="3" xfId="0" applyFont="1" applyFill="1" applyBorder="1" applyAlignment="1">
      <alignment horizontal="center"/>
    </xf>
    <xf numFmtId="0" fontId="8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3" fillId="2" borderId="1" xfId="4" applyNumberFormat="1" applyFont="1" applyFill="1" applyBorder="1" applyAlignment="1">
      <alignment horizontal="center" vertical="center"/>
    </xf>
    <xf numFmtId="0" fontId="16" fillId="2" borderId="1" xfId="0" applyNumberFormat="1" applyFont="1" applyFill="1" applyBorder="1" applyAlignment="1">
      <alignment horizontal="center"/>
    </xf>
    <xf numFmtId="0" fontId="17" fillId="2" borderId="1" xfId="0" applyNumberFormat="1" applyFont="1" applyFill="1" applyBorder="1" applyAlignment="1">
      <alignment horizontal="center"/>
    </xf>
    <xf numFmtId="0" fontId="16" fillId="2" borderId="1" xfId="0" applyNumberFormat="1" applyFont="1" applyFill="1" applyBorder="1" applyAlignment="1">
      <alignment horizontal="center" vertical="center"/>
    </xf>
    <xf numFmtId="165" fontId="16" fillId="0" borderId="1" xfId="0" applyNumberFormat="1" applyFont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/>
    </xf>
    <xf numFmtId="0" fontId="16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Border="1" applyAlignment="1">
      <alignment horizontal="center" vertical="center"/>
    </xf>
    <xf numFmtId="0" fontId="17" fillId="2" borderId="1" xfId="0" applyNumberFormat="1" applyFont="1" applyFill="1" applyBorder="1" applyAlignment="1">
      <alignment horizontal="center" vertical="center"/>
    </xf>
    <xf numFmtId="0" fontId="13" fillId="2" borderId="4" xfId="4" applyNumberFormat="1" applyFont="1" applyFill="1" applyBorder="1" applyAlignment="1">
      <alignment horizontal="center" vertical="center"/>
    </xf>
    <xf numFmtId="0" fontId="16" fillId="2" borderId="4" xfId="0" applyNumberFormat="1" applyFont="1" applyFill="1" applyBorder="1" applyAlignment="1">
      <alignment horizontal="center" vertical="center"/>
    </xf>
    <xf numFmtId="0" fontId="16" fillId="0" borderId="4" xfId="0" applyNumberFormat="1" applyFont="1" applyFill="1" applyBorder="1" applyAlignment="1">
      <alignment horizontal="center" vertical="center"/>
    </xf>
    <xf numFmtId="0" fontId="16" fillId="0" borderId="4" xfId="0" applyNumberFormat="1" applyFont="1" applyBorder="1" applyAlignment="1">
      <alignment horizontal="center" vertical="center"/>
    </xf>
    <xf numFmtId="0" fontId="13" fillId="2" borderId="3" xfId="4" applyNumberFormat="1" applyFont="1" applyFill="1" applyBorder="1" applyAlignment="1">
      <alignment horizontal="center" vertical="center"/>
    </xf>
    <xf numFmtId="0" fontId="16" fillId="2" borderId="3" xfId="0" applyNumberFormat="1" applyFont="1" applyFill="1" applyBorder="1" applyAlignment="1">
      <alignment horizontal="center" vertical="center"/>
    </xf>
    <xf numFmtId="0" fontId="16" fillId="0" borderId="3" xfId="0" applyNumberFormat="1" applyFont="1" applyFill="1" applyBorder="1" applyAlignment="1">
      <alignment horizontal="center" vertical="center"/>
    </xf>
    <xf numFmtId="0" fontId="16" fillId="0" borderId="3" xfId="0" applyNumberFormat="1" applyFont="1" applyBorder="1" applyAlignment="1">
      <alignment horizontal="center" vertical="center"/>
    </xf>
    <xf numFmtId="0" fontId="17" fillId="2" borderId="3" xfId="0" applyNumberFormat="1" applyFont="1" applyFill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/>
    </xf>
    <xf numFmtId="0" fontId="13" fillId="0" borderId="1" xfId="4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16" fillId="2" borderId="1" xfId="6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 shrinkToFit="1"/>
    </xf>
    <xf numFmtId="0" fontId="13" fillId="3" borderId="12" xfId="1" applyNumberFormat="1" applyFont="1" applyFill="1" applyBorder="1" applyAlignment="1">
      <alignment horizontal="center" vertical="center"/>
    </xf>
    <xf numFmtId="0" fontId="13" fillId="0" borderId="12" xfId="1" applyNumberFormat="1" applyFont="1" applyFill="1" applyBorder="1" applyAlignment="1">
      <alignment horizontal="center" vertical="center"/>
    </xf>
    <xf numFmtId="0" fontId="13" fillId="3" borderId="19" xfId="1" applyNumberFormat="1" applyFont="1" applyFill="1" applyBorder="1" applyAlignment="1">
      <alignment horizontal="center" vertical="center"/>
    </xf>
    <xf numFmtId="0" fontId="13" fillId="0" borderId="1" xfId="1" applyNumberFormat="1" applyFont="1" applyFill="1" applyBorder="1" applyAlignment="1">
      <alignment horizontal="center" vertical="center"/>
    </xf>
    <xf numFmtId="0" fontId="13" fillId="0" borderId="10" xfId="1" applyNumberFormat="1" applyFont="1" applyFill="1" applyBorder="1" applyAlignment="1">
      <alignment horizontal="center" vertical="center"/>
    </xf>
    <xf numFmtId="0" fontId="13" fillId="0" borderId="10" xfId="1" applyNumberFormat="1" applyFont="1" applyBorder="1" applyAlignment="1">
      <alignment horizontal="center" vertical="center"/>
    </xf>
    <xf numFmtId="0" fontId="12" fillId="4" borderId="24" xfId="1" applyNumberFormat="1" applyFont="1" applyFill="1" applyBorder="1" applyAlignment="1">
      <alignment horizontal="center" vertical="center"/>
    </xf>
    <xf numFmtId="0" fontId="12" fillId="5" borderId="25" xfId="1" applyNumberFormat="1" applyFont="1" applyFill="1" applyBorder="1" applyAlignment="1">
      <alignment horizontal="center" vertical="center"/>
    </xf>
    <xf numFmtId="21" fontId="13" fillId="0" borderId="1" xfId="1" applyNumberFormat="1" applyFont="1" applyFill="1" applyBorder="1" applyAlignment="1">
      <alignment horizontal="center" vertical="center"/>
    </xf>
    <xf numFmtId="0" fontId="13" fillId="0" borderId="1" xfId="1" applyNumberFormat="1" applyFont="1" applyBorder="1" applyAlignment="1">
      <alignment horizontal="center" vertical="center"/>
    </xf>
    <xf numFmtId="0" fontId="14" fillId="6" borderId="1" xfId="6" applyFont="1" applyFill="1" applyBorder="1" applyAlignment="1">
      <alignment horizontal="center"/>
    </xf>
    <xf numFmtId="0" fontId="16" fillId="7" borderId="1" xfId="6" applyFont="1" applyFill="1" applyBorder="1" applyAlignment="1">
      <alignment horizontal="center"/>
    </xf>
    <xf numFmtId="0" fontId="16" fillId="7" borderId="1" xfId="0" applyFont="1" applyFill="1" applyBorder="1" applyAlignment="1">
      <alignment horizontal="center"/>
    </xf>
    <xf numFmtId="0" fontId="16" fillId="7" borderId="1" xfId="0" applyFont="1" applyFill="1" applyBorder="1" applyAlignment="1">
      <alignment horizontal="center" vertical="center"/>
    </xf>
    <xf numFmtId="0" fontId="14" fillId="6" borderId="1" xfId="6" applyNumberFormat="1" applyFont="1" applyFill="1" applyBorder="1" applyAlignment="1">
      <alignment horizontal="center" vertical="center"/>
    </xf>
    <xf numFmtId="0" fontId="14" fillId="6" borderId="1" xfId="6" applyNumberFormat="1" applyFont="1" applyFill="1" applyBorder="1" applyAlignment="1">
      <alignment horizontal="center"/>
    </xf>
    <xf numFmtId="0" fontId="16" fillId="7" borderId="1" xfId="6" applyNumberFormat="1" applyFont="1" applyFill="1" applyBorder="1" applyAlignment="1">
      <alignment horizontal="center"/>
    </xf>
    <xf numFmtId="0" fontId="16" fillId="7" borderId="1" xfId="0" applyNumberFormat="1" applyFont="1" applyFill="1" applyBorder="1" applyAlignment="1">
      <alignment horizontal="center"/>
    </xf>
    <xf numFmtId="0" fontId="16" fillId="7" borderId="1" xfId="6" applyNumberFormat="1" applyFont="1" applyFill="1" applyBorder="1" applyAlignment="1">
      <alignment horizontal="center" vertical="center"/>
    </xf>
    <xf numFmtId="0" fontId="16" fillId="7" borderId="1" xfId="0" applyNumberFormat="1" applyFont="1" applyFill="1" applyBorder="1" applyAlignment="1">
      <alignment horizontal="center" vertical="center"/>
    </xf>
    <xf numFmtId="0" fontId="12" fillId="6" borderId="1" xfId="6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  <xf numFmtId="0" fontId="14" fillId="6" borderId="1" xfId="6" applyFont="1" applyFill="1" applyBorder="1" applyAlignment="1">
      <alignment horizontal="center" vertical="center"/>
    </xf>
    <xf numFmtId="0" fontId="16" fillId="7" borderId="1" xfId="0" applyNumberFormat="1" applyFont="1" applyFill="1" applyBorder="1" applyAlignment="1">
      <alignment horizontal="center" vertical="center"/>
    </xf>
    <xf numFmtId="0" fontId="13" fillId="2" borderId="1" xfId="4" applyNumberFormat="1" applyFont="1" applyFill="1" applyBorder="1" applyAlignment="1">
      <alignment horizontal="center" vertical="center"/>
    </xf>
    <xf numFmtId="0" fontId="16" fillId="7" borderId="1" xfId="0" applyNumberFormat="1" applyFont="1" applyFill="1" applyBorder="1" applyAlignment="1">
      <alignment horizontal="center" vertical="center"/>
    </xf>
    <xf numFmtId="0" fontId="13" fillId="2" borderId="1" xfId="4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/>
    </xf>
    <xf numFmtId="0" fontId="0" fillId="0" borderId="0" xfId="0" applyNumberFormat="1" applyAlignment="1">
      <alignment horizontal="center" vertical="center"/>
    </xf>
    <xf numFmtId="0" fontId="16" fillId="2" borderId="1" xfId="6" applyNumberFormat="1" applyFont="1" applyFill="1" applyBorder="1" applyAlignment="1">
      <alignment horizontal="center" vertical="center"/>
    </xf>
    <xf numFmtId="3" fontId="16" fillId="0" borderId="1" xfId="0" applyNumberFormat="1" applyFont="1" applyBorder="1" applyAlignment="1">
      <alignment horizontal="center"/>
    </xf>
    <xf numFmtId="0" fontId="16" fillId="2" borderId="1" xfId="6" applyNumberFormat="1" applyFont="1" applyFill="1" applyBorder="1" applyAlignment="1">
      <alignment horizontal="center"/>
    </xf>
    <xf numFmtId="0" fontId="13" fillId="2" borderId="1" xfId="11" applyNumberFormat="1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/>
    </xf>
    <xf numFmtId="0" fontId="16" fillId="2" borderId="0" xfId="0" applyNumberFormat="1" applyFont="1" applyFill="1" applyBorder="1" applyAlignment="1">
      <alignment horizontal="center"/>
    </xf>
    <xf numFmtId="0" fontId="16" fillId="0" borderId="1" xfId="6" applyNumberFormat="1" applyFont="1" applyFill="1" applyBorder="1" applyAlignment="1">
      <alignment horizontal="center"/>
    </xf>
    <xf numFmtId="0" fontId="17" fillId="7" borderId="1" xfId="0" applyNumberFormat="1" applyFont="1" applyFill="1" applyBorder="1" applyAlignment="1">
      <alignment horizontal="center"/>
    </xf>
    <xf numFmtId="0" fontId="13" fillId="0" borderId="1" xfId="6" applyNumberFormat="1" applyFont="1" applyFill="1" applyBorder="1" applyAlignment="1">
      <alignment horizontal="center"/>
    </xf>
    <xf numFmtId="0" fontId="13" fillId="0" borderId="1" xfId="0" applyNumberFormat="1" applyFont="1" applyFill="1" applyBorder="1" applyAlignment="1">
      <alignment horizontal="center"/>
    </xf>
    <xf numFmtId="0" fontId="17" fillId="0" borderId="1" xfId="0" applyNumberFormat="1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6" fillId="0" borderId="1" xfId="6" applyNumberFormat="1" applyFont="1" applyFill="1" applyBorder="1" applyAlignment="1">
      <alignment horizontal="center" vertical="center"/>
    </xf>
    <xf numFmtId="0" fontId="16" fillId="0" borderId="1" xfId="0" applyNumberFormat="1" applyFont="1" applyBorder="1" applyAlignment="1">
      <alignment horizontal="center" vertical="center" shrinkToFit="1"/>
    </xf>
    <xf numFmtId="0" fontId="14" fillId="6" borderId="1" xfId="0" applyFont="1" applyFill="1" applyBorder="1" applyAlignment="1">
      <alignment horizontal="center"/>
    </xf>
    <xf numFmtId="0" fontId="16" fillId="0" borderId="1" xfId="0" applyNumberFormat="1" applyFont="1" applyBorder="1" applyAlignment="1">
      <alignment horizontal="center" vertical="center" wrapText="1"/>
    </xf>
    <xf numFmtId="0" fontId="14" fillId="6" borderId="1" xfId="0" applyNumberFormat="1" applyFont="1" applyFill="1" applyBorder="1" applyAlignment="1">
      <alignment horizontal="center" vertical="center" wrapText="1"/>
    </xf>
    <xf numFmtId="0" fontId="14" fillId="6" borderId="1" xfId="0" applyNumberFormat="1" applyFont="1" applyFill="1" applyBorder="1" applyAlignment="1">
      <alignment horizontal="center" vertical="center"/>
    </xf>
    <xf numFmtId="0" fontId="16" fillId="7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center"/>
    </xf>
    <xf numFmtId="0" fontId="16" fillId="7" borderId="1" xfId="0" applyNumberFormat="1" applyFont="1" applyFill="1" applyBorder="1" applyAlignment="1">
      <alignment horizontal="center" vertical="center"/>
    </xf>
    <xf numFmtId="0" fontId="13" fillId="2" borderId="1" xfId="4" applyNumberFormat="1" applyFont="1" applyFill="1" applyBorder="1" applyAlignment="1">
      <alignment horizontal="center" vertical="center"/>
    </xf>
    <xf numFmtId="0" fontId="16" fillId="0" borderId="1" xfId="0" applyNumberFormat="1" applyFont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/>
    </xf>
    <xf numFmtId="0" fontId="16" fillId="7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3" fillId="0" borderId="0" xfId="1" applyFont="1" applyAlignment="1">
      <alignment vertical="center"/>
    </xf>
    <xf numFmtId="0" fontId="13" fillId="0" borderId="0" xfId="1" applyFont="1" applyFill="1" applyAlignment="1">
      <alignment vertical="center"/>
    </xf>
    <xf numFmtId="0" fontId="12" fillId="2" borderId="0" xfId="1" applyFont="1" applyFill="1" applyBorder="1" applyAlignment="1">
      <alignment horizontal="center" vertical="center"/>
    </xf>
    <xf numFmtId="0" fontId="12" fillId="2" borderId="0" xfId="1" applyNumberFormat="1" applyFont="1" applyFill="1" applyBorder="1" applyAlignment="1">
      <alignment horizontal="center" vertical="center"/>
    </xf>
    <xf numFmtId="0" fontId="13" fillId="0" borderId="0" xfId="1" applyFont="1" applyFill="1" applyBorder="1" applyAlignment="1">
      <alignment vertical="center"/>
    </xf>
    <xf numFmtId="0" fontId="12" fillId="0" borderId="0" xfId="1" applyNumberFormat="1" applyFont="1" applyFill="1" applyAlignment="1">
      <alignment horizontal="center" vertical="center"/>
    </xf>
    <xf numFmtId="0" fontId="0" fillId="0" borderId="0" xfId="0"/>
    <xf numFmtId="0" fontId="13" fillId="0" borderId="1" xfId="12" applyFont="1" applyFill="1" applyBorder="1" applyAlignment="1">
      <alignment horizontal="center" vertical="center"/>
    </xf>
    <xf numFmtId="49" fontId="13" fillId="0" borderId="1" xfId="12" applyNumberFormat="1" applyFont="1" applyBorder="1" applyAlignment="1">
      <alignment horizontal="center" vertical="center"/>
    </xf>
    <xf numFmtId="0" fontId="13" fillId="8" borderId="1" xfId="12" applyFont="1" applyFill="1" applyBorder="1" applyAlignment="1">
      <alignment horizontal="center" vertical="center" shrinkToFit="1"/>
    </xf>
    <xf numFmtId="0" fontId="13" fillId="0" borderId="1" xfId="12" applyFont="1" applyFill="1" applyBorder="1" applyAlignment="1">
      <alignment horizontal="center" vertical="center" shrinkToFit="1"/>
    </xf>
    <xf numFmtId="0" fontId="13" fillId="3" borderId="1" xfId="12" applyNumberFormat="1" applyFont="1" applyFill="1" applyBorder="1" applyAlignment="1">
      <alignment horizontal="center" vertical="center"/>
    </xf>
    <xf numFmtId="0" fontId="13" fillId="0" borderId="12" xfId="12" applyNumberFormat="1" applyFont="1" applyFill="1" applyBorder="1" applyAlignment="1">
      <alignment horizontal="center" vertical="center"/>
    </xf>
    <xf numFmtId="0" fontId="13" fillId="3" borderId="12" xfId="12" applyNumberFormat="1" applyFont="1" applyFill="1" applyBorder="1" applyAlignment="1">
      <alignment horizontal="center" vertical="center"/>
    </xf>
    <xf numFmtId="0" fontId="13" fillId="3" borderId="19" xfId="12" applyNumberFormat="1" applyFont="1" applyFill="1" applyBorder="1" applyAlignment="1">
      <alignment horizontal="center" vertical="center"/>
    </xf>
    <xf numFmtId="0" fontId="13" fillId="0" borderId="1" xfId="12" applyNumberFormat="1" applyFont="1" applyBorder="1" applyAlignment="1">
      <alignment horizontal="center" vertical="center"/>
    </xf>
    <xf numFmtId="0" fontId="13" fillId="0" borderId="10" xfId="12" applyNumberFormat="1" applyFont="1" applyBorder="1" applyAlignment="1">
      <alignment horizontal="center" vertical="center"/>
    </xf>
    <xf numFmtId="1" fontId="13" fillId="0" borderId="10" xfId="12" applyNumberFormat="1" applyFont="1" applyBorder="1" applyAlignment="1">
      <alignment horizontal="center" vertical="center"/>
    </xf>
    <xf numFmtId="0" fontId="12" fillId="4" borderId="1" xfId="12" applyNumberFormat="1" applyFont="1" applyFill="1" applyBorder="1" applyAlignment="1">
      <alignment horizontal="center" vertical="center"/>
    </xf>
    <xf numFmtId="0" fontId="12" fillId="4" borderId="24" xfId="12" applyNumberFormat="1" applyFont="1" applyFill="1" applyBorder="1" applyAlignment="1">
      <alignment horizontal="center" vertical="center"/>
    </xf>
    <xf numFmtId="0" fontId="12" fillId="5" borderId="25" xfId="12" applyNumberFormat="1" applyFont="1" applyFill="1" applyBorder="1" applyAlignment="1">
      <alignment horizontal="center" vertical="center"/>
    </xf>
    <xf numFmtId="21" fontId="13" fillId="0" borderId="1" xfId="12" applyNumberFormat="1" applyFont="1" applyFill="1" applyBorder="1" applyAlignment="1">
      <alignment horizontal="center" vertical="center"/>
    </xf>
    <xf numFmtId="0" fontId="16" fillId="0" borderId="0" xfId="0" applyFont="1"/>
    <xf numFmtId="0" fontId="12" fillId="2" borderId="0" xfId="12" applyFont="1" applyFill="1" applyAlignment="1">
      <alignment horizontal="center" vertical="center"/>
    </xf>
    <xf numFmtId="0" fontId="13" fillId="0" borderId="0" xfId="12" applyFont="1" applyBorder="1" applyAlignment="1">
      <alignment vertical="center"/>
    </xf>
    <xf numFmtId="49" fontId="13" fillId="0" borderId="1" xfId="12" applyNumberFormat="1" applyFont="1" applyFill="1" applyBorder="1" applyAlignment="1">
      <alignment horizontal="center" vertical="center"/>
    </xf>
    <xf numFmtId="0" fontId="13" fillId="8" borderId="0" xfId="12" applyFont="1" applyFill="1" applyBorder="1" applyAlignment="1">
      <alignment horizontal="center" vertical="center" shrinkToFit="1"/>
    </xf>
    <xf numFmtId="0" fontId="12" fillId="2" borderId="0" xfId="12" applyNumberFormat="1" applyFont="1" applyFill="1" applyBorder="1" applyAlignment="1">
      <alignment horizontal="center" vertical="center"/>
    </xf>
    <xf numFmtId="0" fontId="12" fillId="2" borderId="0" xfId="12" applyFont="1" applyFill="1" applyBorder="1" applyAlignment="1">
      <alignment horizontal="center" vertical="center"/>
    </xf>
    <xf numFmtId="49" fontId="13" fillId="0" borderId="1" xfId="12" quotePrefix="1" applyNumberFormat="1" applyFont="1" applyBorder="1" applyAlignment="1">
      <alignment horizontal="center" vertical="center"/>
    </xf>
    <xf numFmtId="0" fontId="13" fillId="0" borderId="1" xfId="12" applyNumberFormat="1" applyFont="1" applyFill="1" applyBorder="1" applyAlignment="1">
      <alignment horizontal="center" vertical="center"/>
    </xf>
    <xf numFmtId="0" fontId="13" fillId="0" borderId="0" xfId="12" applyFont="1" applyFill="1" applyBorder="1" applyAlignment="1">
      <alignment vertical="center"/>
    </xf>
    <xf numFmtId="0" fontId="12" fillId="0" borderId="0" xfId="12" applyNumberFormat="1" applyFont="1" applyFill="1" applyBorder="1" applyAlignment="1">
      <alignment horizontal="center" vertical="center"/>
    </xf>
    <xf numFmtId="0" fontId="13" fillId="0" borderId="10" xfId="12" applyNumberFormat="1" applyFont="1" applyFill="1" applyBorder="1" applyAlignment="1">
      <alignment horizontal="center" vertical="center"/>
    </xf>
    <xf numFmtId="0" fontId="12" fillId="0" borderId="0" xfId="12" applyFont="1" applyFill="1" applyBorder="1" applyAlignment="1">
      <alignment horizontal="center" vertical="center"/>
    </xf>
    <xf numFmtId="0" fontId="13" fillId="0" borderId="0" xfId="12" applyFont="1" applyFill="1" applyAlignment="1">
      <alignment vertical="center"/>
    </xf>
    <xf numFmtId="0" fontId="12" fillId="0" borderId="0" xfId="12" applyNumberFormat="1" applyFont="1" applyFill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0" fillId="0" borderId="0" xfId="0" applyFill="1"/>
    <xf numFmtId="0" fontId="12" fillId="6" borderId="1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2" fillId="6" borderId="1" xfId="0" applyFont="1" applyFill="1" applyBorder="1" applyAlignment="1">
      <alignment vertical="center"/>
    </xf>
    <xf numFmtId="0" fontId="16" fillId="7" borderId="3" xfId="0" applyFont="1" applyFill="1" applyBorder="1" applyAlignment="1">
      <alignment horizontal="center" vertical="center"/>
    </xf>
    <xf numFmtId="0" fontId="13" fillId="7" borderId="0" xfId="0" applyFont="1" applyFill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16" fillId="2" borderId="1" xfId="0" applyNumberFormat="1" applyFont="1" applyFill="1" applyBorder="1" applyAlignment="1">
      <alignment horizontal="center" vertical="center"/>
    </xf>
    <xf numFmtId="0" fontId="12" fillId="0" borderId="0" xfId="1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0" fontId="13" fillId="0" borderId="0" xfId="13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165" fontId="16" fillId="0" borderId="1" xfId="0" applyNumberFormat="1" applyFont="1" applyFill="1" applyBorder="1" applyAlignment="1">
      <alignment horizontal="center" vertical="center"/>
    </xf>
    <xf numFmtId="0" fontId="12" fillId="6" borderId="10" xfId="12" applyFont="1" applyFill="1" applyBorder="1" applyAlignment="1">
      <alignment vertical="center" shrinkToFit="1"/>
    </xf>
    <xf numFmtId="0" fontId="12" fillId="6" borderId="11" xfId="12" applyFont="1" applyFill="1" applyBorder="1" applyAlignment="1">
      <alignment vertical="center" shrinkToFit="1"/>
    </xf>
    <xf numFmtId="0" fontId="12" fillId="6" borderId="4" xfId="12" applyFont="1" applyFill="1" applyBorder="1" applyAlignment="1">
      <alignment vertical="center"/>
    </xf>
    <xf numFmtId="0" fontId="12" fillId="6" borderId="1" xfId="12" applyFont="1" applyFill="1" applyBorder="1" applyAlignment="1">
      <alignment horizontal="center" vertical="center" shrinkToFit="1"/>
    </xf>
    <xf numFmtId="0" fontId="12" fillId="6" borderId="3" xfId="12" applyFont="1" applyFill="1" applyBorder="1" applyAlignment="1">
      <alignment horizontal="center" vertical="center" shrinkToFit="1"/>
    </xf>
    <xf numFmtId="0" fontId="12" fillId="6" borderId="13" xfId="12" applyFont="1" applyFill="1" applyBorder="1" applyAlignment="1">
      <alignment vertical="center" shrinkToFit="1"/>
    </xf>
    <xf numFmtId="0" fontId="12" fillId="6" borderId="12" xfId="12" applyFont="1" applyFill="1" applyBorder="1" applyAlignment="1">
      <alignment horizontal="center" vertical="center" shrinkToFit="1"/>
    </xf>
    <xf numFmtId="0" fontId="12" fillId="6" borderId="11" xfId="12" applyFont="1" applyFill="1" applyBorder="1" applyAlignment="1">
      <alignment horizontal="center" vertical="center" shrinkToFit="1"/>
    </xf>
    <xf numFmtId="0" fontId="12" fillId="6" borderId="3" xfId="12" applyFont="1" applyFill="1" applyBorder="1" applyAlignment="1">
      <alignment vertical="center"/>
    </xf>
    <xf numFmtId="0" fontId="19" fillId="7" borderId="1" xfId="12" applyFont="1" applyFill="1" applyBorder="1" applyAlignment="1">
      <alignment horizontal="center" vertical="center"/>
    </xf>
    <xf numFmtId="0" fontId="13" fillId="7" borderId="1" xfId="12" applyFont="1" applyFill="1" applyBorder="1" applyAlignment="1">
      <alignment horizontal="center" vertical="center"/>
    </xf>
    <xf numFmtId="49" fontId="13" fillId="7" borderId="1" xfId="12" applyNumberFormat="1" applyFont="1" applyFill="1" applyBorder="1" applyAlignment="1">
      <alignment horizontal="center" vertical="center"/>
    </xf>
    <xf numFmtId="0" fontId="13" fillId="7" borderId="1" xfId="12" applyFont="1" applyFill="1" applyBorder="1" applyAlignment="1">
      <alignment horizontal="center" vertical="center" shrinkToFit="1"/>
    </xf>
    <xf numFmtId="0" fontId="13" fillId="7" borderId="1" xfId="12" applyNumberFormat="1" applyFont="1" applyFill="1" applyBorder="1" applyAlignment="1">
      <alignment horizontal="center" vertical="center"/>
    </xf>
    <xf numFmtId="0" fontId="13" fillId="7" borderId="12" xfId="12" applyNumberFormat="1" applyFont="1" applyFill="1" applyBorder="1" applyAlignment="1">
      <alignment horizontal="center" vertical="center"/>
    </xf>
    <xf numFmtId="0" fontId="13" fillId="7" borderId="19" xfId="12" applyNumberFormat="1" applyFont="1" applyFill="1" applyBorder="1" applyAlignment="1">
      <alignment horizontal="center" vertical="center"/>
    </xf>
    <xf numFmtId="0" fontId="13" fillId="7" borderId="10" xfId="12" applyNumberFormat="1" applyFont="1" applyFill="1" applyBorder="1" applyAlignment="1">
      <alignment horizontal="center" vertical="center"/>
    </xf>
    <xf numFmtId="1" fontId="13" fillId="7" borderId="10" xfId="12" applyNumberFormat="1" applyFont="1" applyFill="1" applyBorder="1" applyAlignment="1">
      <alignment horizontal="center" vertical="center"/>
    </xf>
    <xf numFmtId="0" fontId="12" fillId="7" borderId="1" xfId="12" applyNumberFormat="1" applyFont="1" applyFill="1" applyBorder="1" applyAlignment="1">
      <alignment horizontal="center" vertical="center"/>
    </xf>
    <xf numFmtId="0" fontId="12" fillId="7" borderId="24" xfId="12" applyNumberFormat="1" applyFont="1" applyFill="1" applyBorder="1" applyAlignment="1">
      <alignment horizontal="center" vertical="center"/>
    </xf>
    <xf numFmtId="0" fontId="12" fillId="7" borderId="25" xfId="12" applyNumberFormat="1" applyFont="1" applyFill="1" applyBorder="1" applyAlignment="1">
      <alignment horizontal="center" vertical="center"/>
    </xf>
    <xf numFmtId="21" fontId="13" fillId="7" borderId="1" xfId="12" applyNumberFormat="1" applyFont="1" applyFill="1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 shrinkToFit="1"/>
    </xf>
    <xf numFmtId="0" fontId="12" fillId="2" borderId="0" xfId="1" applyFont="1" applyFill="1" applyBorder="1" applyAlignment="1">
      <alignment horizontal="center" vertical="center" shrinkToFit="1"/>
    </xf>
    <xf numFmtId="0" fontId="13" fillId="2" borderId="0" xfId="0" applyFont="1" applyFill="1" applyAlignment="1">
      <alignment vertical="center"/>
    </xf>
    <xf numFmtId="0" fontId="12" fillId="6" borderId="18" xfId="1" applyFont="1" applyFill="1" applyBorder="1" applyAlignment="1">
      <alignment horizontal="center" vertical="center" wrapText="1"/>
    </xf>
    <xf numFmtId="0" fontId="13" fillId="6" borderId="4" xfId="1" applyFont="1" applyFill="1" applyBorder="1" applyAlignment="1">
      <alignment vertical="center"/>
    </xf>
    <xf numFmtId="0" fontId="12" fillId="6" borderId="19" xfId="1" applyFont="1" applyFill="1" applyBorder="1" applyAlignment="1">
      <alignment horizontal="center" vertical="center" shrinkToFit="1"/>
    </xf>
    <xf numFmtId="0" fontId="12" fillId="6" borderId="1" xfId="1" applyFont="1" applyFill="1" applyBorder="1" applyAlignment="1">
      <alignment horizontal="center" vertical="center" shrinkToFit="1"/>
    </xf>
    <xf numFmtId="0" fontId="12" fillId="6" borderId="10" xfId="1" applyFont="1" applyFill="1" applyBorder="1" applyAlignment="1">
      <alignment horizontal="center" vertical="center" shrinkToFit="1"/>
    </xf>
    <xf numFmtId="0" fontId="12" fillId="6" borderId="21" xfId="1" applyFont="1" applyFill="1" applyBorder="1" applyAlignment="1">
      <alignment horizontal="center" vertical="center" wrapText="1"/>
    </xf>
    <xf numFmtId="0" fontId="12" fillId="6" borderId="13" xfId="1" applyFont="1" applyFill="1" applyBorder="1" applyAlignment="1">
      <alignment vertical="center" shrinkToFit="1"/>
    </xf>
    <xf numFmtId="0" fontId="12" fillId="6" borderId="12" xfId="1" applyFont="1" applyFill="1" applyBorder="1" applyAlignment="1">
      <alignment horizontal="center" vertical="center" shrinkToFit="1"/>
    </xf>
    <xf numFmtId="0" fontId="12" fillId="6" borderId="23" xfId="1" applyFont="1" applyFill="1" applyBorder="1" applyAlignment="1">
      <alignment horizontal="center" vertical="center" wrapText="1"/>
    </xf>
    <xf numFmtId="0" fontId="13" fillId="6" borderId="3" xfId="1" applyFont="1" applyFill="1" applyBorder="1" applyAlignment="1">
      <alignment vertical="center"/>
    </xf>
    <xf numFmtId="0" fontId="13" fillId="7" borderId="1" xfId="1" applyFont="1" applyFill="1" applyBorder="1" applyAlignment="1">
      <alignment horizontal="center" vertical="center"/>
    </xf>
    <xf numFmtId="0" fontId="12" fillId="7" borderId="1" xfId="1" applyFont="1" applyFill="1" applyBorder="1" applyAlignment="1">
      <alignment horizontal="center" vertical="center" shrinkToFit="1"/>
    </xf>
    <xf numFmtId="0" fontId="13" fillId="7" borderId="12" xfId="1" applyNumberFormat="1" applyFont="1" applyFill="1" applyBorder="1" applyAlignment="1">
      <alignment horizontal="center" vertical="center"/>
    </xf>
    <xf numFmtId="0" fontId="13" fillId="7" borderId="19" xfId="1" applyNumberFormat="1" applyFont="1" applyFill="1" applyBorder="1" applyAlignment="1">
      <alignment horizontal="center" vertical="center"/>
    </xf>
    <xf numFmtId="0" fontId="13" fillId="7" borderId="1" xfId="1" applyNumberFormat="1" applyFont="1" applyFill="1" applyBorder="1" applyAlignment="1">
      <alignment horizontal="center" vertical="center"/>
    </xf>
    <xf numFmtId="0" fontId="13" fillId="7" borderId="10" xfId="1" applyNumberFormat="1" applyFont="1" applyFill="1" applyBorder="1" applyAlignment="1">
      <alignment horizontal="center" vertical="center"/>
    </xf>
    <xf numFmtId="0" fontId="12" fillId="7" borderId="24" xfId="1" applyNumberFormat="1" applyFont="1" applyFill="1" applyBorder="1" applyAlignment="1">
      <alignment horizontal="center" vertical="center"/>
    </xf>
    <xf numFmtId="0" fontId="12" fillId="7" borderId="25" xfId="1" applyNumberFormat="1" applyFont="1" applyFill="1" applyBorder="1" applyAlignment="1">
      <alignment horizontal="center" vertical="center"/>
    </xf>
    <xf numFmtId="21" fontId="13" fillId="7" borderId="1" xfId="1" applyNumberFormat="1" applyFont="1" applyFill="1" applyBorder="1" applyAlignment="1">
      <alignment horizontal="center" vertical="center"/>
    </xf>
    <xf numFmtId="0" fontId="12" fillId="7" borderId="1" xfId="1" applyFont="1" applyFill="1" applyBorder="1" applyAlignment="1">
      <alignment horizontal="center" vertical="center"/>
    </xf>
    <xf numFmtId="0" fontId="12" fillId="7" borderId="1" xfId="1" applyNumberFormat="1" applyFont="1" applyFill="1" applyBorder="1" applyAlignment="1">
      <alignment horizontal="center" vertical="center"/>
    </xf>
    <xf numFmtId="0" fontId="16" fillId="0" borderId="5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7" borderId="5" xfId="0" applyNumberFormat="1" applyFont="1" applyFill="1" applyBorder="1" applyAlignment="1">
      <alignment horizontal="center" vertical="center"/>
    </xf>
    <xf numFmtId="0" fontId="16" fillId="7" borderId="6" xfId="0" applyNumberFormat="1" applyFont="1" applyFill="1" applyBorder="1" applyAlignment="1">
      <alignment horizontal="center" vertical="center"/>
    </xf>
    <xf numFmtId="0" fontId="16" fillId="7" borderId="7" xfId="0" applyNumberFormat="1" applyFont="1" applyFill="1" applyBorder="1" applyAlignment="1">
      <alignment horizontal="center" vertical="center"/>
    </xf>
    <xf numFmtId="0" fontId="16" fillId="7" borderId="8" xfId="0" applyNumberFormat="1" applyFont="1" applyFill="1" applyBorder="1" applyAlignment="1">
      <alignment horizontal="center" vertical="center"/>
    </xf>
    <xf numFmtId="0" fontId="16" fillId="7" borderId="2" xfId="0" applyNumberFormat="1" applyFont="1" applyFill="1" applyBorder="1" applyAlignment="1">
      <alignment horizontal="center" vertical="center"/>
    </xf>
    <xf numFmtId="0" fontId="16" fillId="7" borderId="9" xfId="0" applyNumberFormat="1" applyFont="1" applyFill="1" applyBorder="1" applyAlignment="1">
      <alignment horizontal="center" vertical="center"/>
    </xf>
    <xf numFmtId="0" fontId="7" fillId="0" borderId="0" xfId="1" applyNumberFormat="1" applyFont="1" applyAlignment="1">
      <alignment horizontal="center" vertical="center"/>
    </xf>
    <xf numFmtId="0" fontId="7" fillId="0" borderId="0" xfId="1" applyNumberFormat="1" applyFont="1" applyBorder="1" applyAlignment="1">
      <alignment horizontal="center" vertical="center"/>
    </xf>
    <xf numFmtId="0" fontId="7" fillId="0" borderId="2" xfId="1" applyNumberFormat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16" fillId="7" borderId="1" xfId="0" applyNumberFormat="1" applyFont="1" applyFill="1" applyBorder="1" applyAlignment="1">
      <alignment horizontal="center" vertical="center"/>
    </xf>
    <xf numFmtId="0" fontId="13" fillId="7" borderId="5" xfId="4" applyNumberFormat="1" applyFont="1" applyFill="1" applyBorder="1" applyAlignment="1">
      <alignment horizontal="center" vertical="center"/>
    </xf>
    <xf numFmtId="0" fontId="13" fillId="7" borderId="6" xfId="4" applyNumberFormat="1" applyFont="1" applyFill="1" applyBorder="1" applyAlignment="1">
      <alignment horizontal="center" vertical="center"/>
    </xf>
    <xf numFmtId="0" fontId="13" fillId="7" borderId="7" xfId="4" applyNumberFormat="1" applyFont="1" applyFill="1" applyBorder="1" applyAlignment="1">
      <alignment horizontal="center" vertical="center"/>
    </xf>
    <xf numFmtId="0" fontId="13" fillId="7" borderId="8" xfId="4" applyNumberFormat="1" applyFont="1" applyFill="1" applyBorder="1" applyAlignment="1">
      <alignment horizontal="center" vertical="center"/>
    </xf>
    <xf numFmtId="0" fontId="13" fillId="7" borderId="2" xfId="4" applyNumberFormat="1" applyFont="1" applyFill="1" applyBorder="1" applyAlignment="1">
      <alignment horizontal="center" vertical="center"/>
    </xf>
    <xf numFmtId="0" fontId="13" fillId="7" borderId="9" xfId="4" applyNumberFormat="1" applyFont="1" applyFill="1" applyBorder="1" applyAlignment="1">
      <alignment horizontal="center" vertical="center"/>
    </xf>
    <xf numFmtId="0" fontId="16" fillId="2" borderId="10" xfId="0" applyNumberFormat="1" applyFont="1" applyFill="1" applyBorder="1" applyAlignment="1">
      <alignment horizontal="center" vertical="center"/>
    </xf>
    <xf numFmtId="0" fontId="16" fillId="2" borderId="11" xfId="0" applyNumberFormat="1" applyFont="1" applyFill="1" applyBorder="1" applyAlignment="1">
      <alignment horizontal="center" vertical="center"/>
    </xf>
    <xf numFmtId="0" fontId="16" fillId="2" borderId="12" xfId="0" applyNumberFormat="1" applyFont="1" applyFill="1" applyBorder="1" applyAlignment="1">
      <alignment horizontal="center" vertical="center"/>
    </xf>
    <xf numFmtId="165" fontId="13" fillId="7" borderId="5" xfId="4" applyNumberFormat="1" applyFont="1" applyFill="1" applyBorder="1" applyAlignment="1">
      <alignment horizontal="center" vertical="center"/>
    </xf>
    <xf numFmtId="165" fontId="13" fillId="7" borderId="6" xfId="4" applyNumberFormat="1" applyFont="1" applyFill="1" applyBorder="1" applyAlignment="1">
      <alignment horizontal="center" vertical="center"/>
    </xf>
    <xf numFmtId="165" fontId="13" fillId="7" borderId="7" xfId="4" applyNumberFormat="1" applyFont="1" applyFill="1" applyBorder="1" applyAlignment="1">
      <alignment horizontal="center" vertical="center"/>
    </xf>
    <xf numFmtId="165" fontId="13" fillId="7" borderId="8" xfId="4" applyNumberFormat="1" applyFont="1" applyFill="1" applyBorder="1" applyAlignment="1">
      <alignment horizontal="center" vertical="center"/>
    </xf>
    <xf numFmtId="165" fontId="13" fillId="7" borderId="2" xfId="4" applyNumberFormat="1" applyFont="1" applyFill="1" applyBorder="1" applyAlignment="1">
      <alignment horizontal="center" vertical="center"/>
    </xf>
    <xf numFmtId="165" fontId="13" fillId="7" borderId="9" xfId="4" applyNumberFormat="1" applyFont="1" applyFill="1" applyBorder="1" applyAlignment="1">
      <alignment horizontal="center" vertical="center"/>
    </xf>
    <xf numFmtId="0" fontId="13" fillId="2" borderId="1" xfId="4" applyNumberFormat="1" applyFont="1" applyFill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7" borderId="5" xfId="0" applyFont="1" applyFill="1" applyBorder="1" applyAlignment="1">
      <alignment horizontal="center" vertical="center"/>
    </xf>
    <xf numFmtId="0" fontId="16" fillId="7" borderId="6" xfId="0" applyFont="1" applyFill="1" applyBorder="1" applyAlignment="1">
      <alignment horizontal="center" vertical="center"/>
    </xf>
    <xf numFmtId="0" fontId="16" fillId="7" borderId="7" xfId="0" applyFont="1" applyFill="1" applyBorder="1" applyAlignment="1">
      <alignment horizontal="center" vertical="center"/>
    </xf>
    <xf numFmtId="0" fontId="16" fillId="7" borderId="8" xfId="0" applyFont="1" applyFill="1" applyBorder="1" applyAlignment="1">
      <alignment horizontal="center" vertical="center"/>
    </xf>
    <xf numFmtId="0" fontId="16" fillId="7" borderId="2" xfId="0" applyFont="1" applyFill="1" applyBorder="1" applyAlignment="1">
      <alignment horizontal="center" vertical="center"/>
    </xf>
    <xf numFmtId="0" fontId="16" fillId="7" borderId="9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2" borderId="5" xfId="0" applyNumberFormat="1" applyFont="1" applyFill="1" applyBorder="1" applyAlignment="1">
      <alignment horizontal="center" vertical="center"/>
    </xf>
    <xf numFmtId="0" fontId="17" fillId="2" borderId="6" xfId="0" applyNumberFormat="1" applyFont="1" applyFill="1" applyBorder="1" applyAlignment="1">
      <alignment horizontal="center" vertical="center"/>
    </xf>
    <xf numFmtId="0" fontId="17" fillId="2" borderId="7" xfId="0" applyNumberFormat="1" applyFont="1" applyFill="1" applyBorder="1" applyAlignment="1">
      <alignment horizontal="center" vertical="center"/>
    </xf>
    <xf numFmtId="0" fontId="17" fillId="2" borderId="14" xfId="0" applyNumberFormat="1" applyFont="1" applyFill="1" applyBorder="1" applyAlignment="1">
      <alignment horizontal="center" vertical="center"/>
    </xf>
    <xf numFmtId="0" fontId="17" fillId="2" borderId="0" xfId="0" applyNumberFormat="1" applyFont="1" applyFill="1" applyBorder="1" applyAlignment="1">
      <alignment horizontal="center" vertical="center"/>
    </xf>
    <xf numFmtId="0" fontId="17" fillId="2" borderId="15" xfId="0" applyNumberFormat="1" applyFont="1" applyFill="1" applyBorder="1" applyAlignment="1">
      <alignment horizontal="center" vertical="center"/>
    </xf>
    <xf numFmtId="0" fontId="17" fillId="2" borderId="8" xfId="0" applyNumberFormat="1" applyFont="1" applyFill="1" applyBorder="1" applyAlignment="1">
      <alignment horizontal="center" vertical="center"/>
    </xf>
    <xf numFmtId="0" fontId="17" fillId="2" borderId="2" xfId="0" applyNumberFormat="1" applyFont="1" applyFill="1" applyBorder="1" applyAlignment="1">
      <alignment horizontal="center" vertical="center"/>
    </xf>
    <xf numFmtId="0" fontId="17" fillId="2" borderId="9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6" fillId="0" borderId="5" xfId="0" applyNumberFormat="1" applyFont="1" applyFill="1" applyBorder="1" applyAlignment="1">
      <alignment horizontal="center" vertical="center"/>
    </xf>
    <xf numFmtId="0" fontId="16" fillId="0" borderId="6" xfId="0" applyNumberFormat="1" applyFont="1" applyFill="1" applyBorder="1" applyAlignment="1">
      <alignment horizontal="center" vertical="center"/>
    </xf>
    <xf numFmtId="0" fontId="16" fillId="0" borderId="7" xfId="0" applyNumberFormat="1" applyFont="1" applyFill="1" applyBorder="1" applyAlignment="1">
      <alignment horizontal="center" vertical="center"/>
    </xf>
    <xf numFmtId="0" fontId="16" fillId="0" borderId="14" xfId="0" applyNumberFormat="1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/>
    </xf>
    <xf numFmtId="0" fontId="16" fillId="0" borderId="15" xfId="0" applyNumberFormat="1" applyFont="1" applyFill="1" applyBorder="1" applyAlignment="1">
      <alignment horizontal="center" vertical="center"/>
    </xf>
    <xf numFmtId="0" fontId="16" fillId="0" borderId="8" xfId="0" applyNumberFormat="1" applyFont="1" applyFill="1" applyBorder="1" applyAlignment="1">
      <alignment horizontal="center" vertical="center"/>
    </xf>
    <xf numFmtId="0" fontId="16" fillId="0" borderId="2" xfId="0" applyNumberFormat="1" applyFont="1" applyFill="1" applyBorder="1" applyAlignment="1">
      <alignment horizontal="center" vertical="center"/>
    </xf>
    <xf numFmtId="0" fontId="16" fillId="0" borderId="9" xfId="0" applyNumberFormat="1" applyFont="1" applyFill="1" applyBorder="1" applyAlignment="1">
      <alignment horizontal="center" vertical="center"/>
    </xf>
    <xf numFmtId="165" fontId="16" fillId="7" borderId="5" xfId="0" applyNumberFormat="1" applyFont="1" applyFill="1" applyBorder="1" applyAlignment="1">
      <alignment horizontal="center" vertical="center"/>
    </xf>
    <xf numFmtId="165" fontId="16" fillId="7" borderId="6" xfId="0" applyNumberFormat="1" applyFont="1" applyFill="1" applyBorder="1" applyAlignment="1">
      <alignment horizontal="center" vertical="center"/>
    </xf>
    <xf numFmtId="165" fontId="16" fillId="7" borderId="7" xfId="0" applyNumberFormat="1" applyFont="1" applyFill="1" applyBorder="1" applyAlignment="1">
      <alignment horizontal="center" vertical="center"/>
    </xf>
    <xf numFmtId="165" fontId="16" fillId="7" borderId="8" xfId="0" applyNumberFormat="1" applyFont="1" applyFill="1" applyBorder="1" applyAlignment="1">
      <alignment horizontal="center" vertical="center"/>
    </xf>
    <xf numFmtId="165" fontId="16" fillId="7" borderId="2" xfId="0" applyNumberFormat="1" applyFont="1" applyFill="1" applyBorder="1" applyAlignment="1">
      <alignment horizontal="center" vertical="center"/>
    </xf>
    <xf numFmtId="165" fontId="16" fillId="7" borderId="9" xfId="0" applyNumberFormat="1" applyFont="1" applyFill="1" applyBorder="1" applyAlignment="1">
      <alignment horizontal="center" vertical="center"/>
    </xf>
    <xf numFmtId="0" fontId="16" fillId="0" borderId="1" xfId="0" applyNumberFormat="1" applyFont="1" applyBorder="1" applyAlignment="1">
      <alignment horizontal="center" vertical="center"/>
    </xf>
    <xf numFmtId="0" fontId="16" fillId="2" borderId="5" xfId="0" applyNumberFormat="1" applyFont="1" applyFill="1" applyBorder="1" applyAlignment="1">
      <alignment horizontal="center" vertical="center"/>
    </xf>
    <xf numFmtId="0" fontId="16" fillId="2" borderId="6" xfId="0" applyNumberFormat="1" applyFont="1" applyFill="1" applyBorder="1" applyAlignment="1">
      <alignment horizontal="center" vertical="center"/>
    </xf>
    <xf numFmtId="0" fontId="16" fillId="2" borderId="7" xfId="0" applyNumberFormat="1" applyFont="1" applyFill="1" applyBorder="1" applyAlignment="1">
      <alignment horizontal="center" vertical="center"/>
    </xf>
    <xf numFmtId="0" fontId="16" fillId="2" borderId="14" xfId="0" applyNumberFormat="1" applyFont="1" applyFill="1" applyBorder="1" applyAlignment="1">
      <alignment horizontal="center" vertical="center"/>
    </xf>
    <xf numFmtId="0" fontId="16" fillId="2" borderId="0" xfId="0" applyNumberFormat="1" applyFont="1" applyFill="1" applyBorder="1" applyAlignment="1">
      <alignment horizontal="center" vertical="center"/>
    </xf>
    <xf numFmtId="0" fontId="16" fillId="2" borderId="15" xfId="0" applyNumberFormat="1" applyFont="1" applyFill="1" applyBorder="1" applyAlignment="1">
      <alignment horizontal="center" vertical="center"/>
    </xf>
    <xf numFmtId="0" fontId="16" fillId="2" borderId="8" xfId="0" applyNumberFormat="1" applyFont="1" applyFill="1" applyBorder="1" applyAlignment="1">
      <alignment horizontal="center" vertical="center"/>
    </xf>
    <xf numFmtId="0" fontId="16" fillId="2" borderId="2" xfId="0" applyNumberFormat="1" applyFont="1" applyFill="1" applyBorder="1" applyAlignment="1">
      <alignment horizontal="center" vertical="center"/>
    </xf>
    <xf numFmtId="0" fontId="16" fillId="2" borderId="9" xfId="0" applyNumberFormat="1" applyFont="1" applyFill="1" applyBorder="1" applyAlignment="1">
      <alignment horizontal="center" vertical="center"/>
    </xf>
    <xf numFmtId="0" fontId="16" fillId="0" borderId="5" xfId="0" applyNumberFormat="1" applyFont="1" applyBorder="1" applyAlignment="1">
      <alignment horizontal="center" vertical="center"/>
    </xf>
    <xf numFmtId="0" fontId="16" fillId="0" borderId="6" xfId="0" applyNumberFormat="1" applyFont="1" applyBorder="1" applyAlignment="1">
      <alignment horizontal="center" vertical="center"/>
    </xf>
    <xf numFmtId="0" fontId="16" fillId="0" borderId="7" xfId="0" applyNumberFormat="1" applyFont="1" applyBorder="1" applyAlignment="1">
      <alignment horizontal="center" vertical="center"/>
    </xf>
    <xf numFmtId="0" fontId="16" fillId="0" borderId="14" xfId="0" applyNumberFormat="1" applyFont="1" applyBorder="1" applyAlignment="1">
      <alignment horizontal="center" vertical="center"/>
    </xf>
    <xf numFmtId="0" fontId="16" fillId="0" borderId="0" xfId="0" applyNumberFormat="1" applyFont="1" applyBorder="1" applyAlignment="1">
      <alignment horizontal="center" vertical="center"/>
    </xf>
    <xf numFmtId="0" fontId="16" fillId="0" borderId="15" xfId="0" applyNumberFormat="1" applyFont="1" applyBorder="1" applyAlignment="1">
      <alignment horizontal="center" vertical="center"/>
    </xf>
    <xf numFmtId="0" fontId="16" fillId="0" borderId="8" xfId="0" applyNumberFormat="1" applyFont="1" applyBorder="1" applyAlignment="1">
      <alignment horizontal="center" vertical="center"/>
    </xf>
    <xf numFmtId="0" fontId="16" fillId="0" borderId="2" xfId="0" applyNumberFormat="1" applyFont="1" applyBorder="1" applyAlignment="1">
      <alignment horizontal="center" vertical="center"/>
    </xf>
    <xf numFmtId="0" fontId="16" fillId="0" borderId="9" xfId="0" applyNumberFormat="1" applyFont="1" applyBorder="1" applyAlignment="1">
      <alignment horizontal="center" vertical="center"/>
    </xf>
    <xf numFmtId="0" fontId="16" fillId="7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6" fillId="2" borderId="1" xfId="0" applyNumberFormat="1" applyFont="1" applyFill="1" applyBorder="1" applyAlignment="1">
      <alignment horizontal="center" vertical="center"/>
    </xf>
    <xf numFmtId="0" fontId="13" fillId="7" borderId="5" xfId="11" applyNumberFormat="1" applyFont="1" applyFill="1" applyBorder="1" applyAlignment="1">
      <alignment horizontal="center" vertical="center"/>
    </xf>
    <xf numFmtId="0" fontId="13" fillId="7" borderId="6" xfId="11" applyNumberFormat="1" applyFont="1" applyFill="1" applyBorder="1" applyAlignment="1">
      <alignment horizontal="center" vertical="center"/>
    </xf>
    <xf numFmtId="0" fontId="13" fillId="7" borderId="7" xfId="11" applyNumberFormat="1" applyFont="1" applyFill="1" applyBorder="1" applyAlignment="1">
      <alignment horizontal="center" vertical="center"/>
    </xf>
    <xf numFmtId="0" fontId="13" fillId="7" borderId="8" xfId="11" applyNumberFormat="1" applyFont="1" applyFill="1" applyBorder="1" applyAlignment="1">
      <alignment horizontal="center" vertical="center"/>
    </xf>
    <xf numFmtId="0" fontId="13" fillId="7" borderId="2" xfId="11" applyNumberFormat="1" applyFont="1" applyFill="1" applyBorder="1" applyAlignment="1">
      <alignment horizontal="center" vertical="center"/>
    </xf>
    <xf numFmtId="0" fontId="13" fillId="7" borderId="9" xfId="11" applyNumberFormat="1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6" fillId="2" borderId="7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12" fillId="6" borderId="1" xfId="12" applyFont="1" applyFill="1" applyBorder="1" applyAlignment="1">
      <alignment horizontal="center" vertical="center" shrinkToFit="1"/>
    </xf>
    <xf numFmtId="0" fontId="12" fillId="6" borderId="18" xfId="12" applyFont="1" applyFill="1" applyBorder="1" applyAlignment="1">
      <alignment horizontal="center" vertical="center" wrapText="1"/>
    </xf>
    <xf numFmtId="0" fontId="12" fillId="6" borderId="21" xfId="12" applyFont="1" applyFill="1" applyBorder="1" applyAlignment="1">
      <alignment horizontal="center" vertical="center" wrapText="1"/>
    </xf>
    <xf numFmtId="0" fontId="12" fillId="6" borderId="23" xfId="12" applyFont="1" applyFill="1" applyBorder="1" applyAlignment="1">
      <alignment horizontal="center" vertical="center" wrapText="1"/>
    </xf>
    <xf numFmtId="0" fontId="12" fillId="6" borderId="4" xfId="12" applyFont="1" applyFill="1" applyBorder="1" applyAlignment="1">
      <alignment horizontal="center" vertical="center" shrinkToFit="1"/>
    </xf>
    <xf numFmtId="0" fontId="12" fillId="6" borderId="13" xfId="12" applyFont="1" applyFill="1" applyBorder="1" applyAlignment="1">
      <alignment horizontal="center" vertical="center" shrinkToFit="1"/>
    </xf>
    <xf numFmtId="0" fontId="12" fillId="6" borderId="3" xfId="12" applyFont="1" applyFill="1" applyBorder="1" applyAlignment="1">
      <alignment horizontal="center" vertical="center" shrinkToFit="1"/>
    </xf>
    <xf numFmtId="0" fontId="12" fillId="6" borderId="7" xfId="12" applyFont="1" applyFill="1" applyBorder="1" applyAlignment="1">
      <alignment horizontal="center" vertical="center" wrapText="1"/>
    </xf>
    <xf numFmtId="0" fontId="12" fillId="6" borderId="26" xfId="12" applyFont="1" applyFill="1" applyBorder="1" applyAlignment="1">
      <alignment horizontal="center" vertical="center" shrinkToFit="1"/>
    </xf>
    <xf numFmtId="0" fontId="12" fillId="6" borderId="22" xfId="12" applyFont="1" applyFill="1" applyBorder="1" applyAlignment="1">
      <alignment horizontal="center" vertical="center" shrinkToFit="1"/>
    </xf>
    <xf numFmtId="0" fontId="12" fillId="6" borderId="10" xfId="12" applyFont="1" applyFill="1" applyBorder="1" applyAlignment="1">
      <alignment horizontal="center" vertical="center" shrinkToFit="1"/>
    </xf>
    <xf numFmtId="0" fontId="12" fillId="6" borderId="12" xfId="12" applyFont="1" applyFill="1" applyBorder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12" fillId="6" borderId="11" xfId="12" applyFont="1" applyFill="1" applyBorder="1" applyAlignment="1">
      <alignment horizontal="center" vertical="center" shrinkToFit="1"/>
    </xf>
    <xf numFmtId="0" fontId="12" fillId="6" borderId="18" xfId="1" applyFont="1" applyFill="1" applyBorder="1" applyAlignment="1">
      <alignment horizontal="center" vertical="center" wrapText="1"/>
    </xf>
    <xf numFmtId="0" fontId="12" fillId="6" borderId="21" xfId="1" applyFont="1" applyFill="1" applyBorder="1" applyAlignment="1">
      <alignment horizontal="center" vertical="center" wrapText="1"/>
    </xf>
    <xf numFmtId="0" fontId="12" fillId="6" borderId="23" xfId="1" applyFont="1" applyFill="1" applyBorder="1" applyAlignment="1">
      <alignment horizontal="center" vertical="center" wrapText="1"/>
    </xf>
    <xf numFmtId="0" fontId="12" fillId="6" borderId="4" xfId="1" applyFont="1" applyFill="1" applyBorder="1" applyAlignment="1">
      <alignment horizontal="center" vertical="center" shrinkToFit="1"/>
    </xf>
    <xf numFmtId="0" fontId="12" fillId="6" borderId="13" xfId="1" applyFont="1" applyFill="1" applyBorder="1" applyAlignment="1">
      <alignment horizontal="center" vertical="center" shrinkToFit="1"/>
    </xf>
    <xf numFmtId="0" fontId="12" fillId="6" borderId="3" xfId="1" applyFont="1" applyFill="1" applyBorder="1" applyAlignment="1">
      <alignment horizontal="center" vertical="center" shrinkToFit="1"/>
    </xf>
    <xf numFmtId="0" fontId="12" fillId="6" borderId="16" xfId="1" applyFont="1" applyFill="1" applyBorder="1" applyAlignment="1">
      <alignment horizontal="center" vertical="center" shrinkToFit="1"/>
    </xf>
    <xf numFmtId="0" fontId="12" fillId="6" borderId="11" xfId="1" applyFont="1" applyFill="1" applyBorder="1" applyAlignment="1">
      <alignment horizontal="center" vertical="center" shrinkToFit="1"/>
    </xf>
    <xf numFmtId="0" fontId="12" fillId="6" borderId="17" xfId="1" applyFont="1" applyFill="1" applyBorder="1" applyAlignment="1">
      <alignment horizontal="center" vertical="center" shrinkToFit="1"/>
    </xf>
    <xf numFmtId="0" fontId="12" fillId="6" borderId="12" xfId="1" applyFont="1" applyFill="1" applyBorder="1" applyAlignment="1">
      <alignment horizontal="center" vertical="center" shrinkToFit="1"/>
    </xf>
    <xf numFmtId="0" fontId="12" fillId="6" borderId="10" xfId="1" applyFont="1" applyFill="1" applyBorder="1" applyAlignment="1">
      <alignment horizontal="center" vertical="center" shrinkToFit="1"/>
    </xf>
    <xf numFmtId="0" fontId="12" fillId="6" borderId="20" xfId="1" applyFont="1" applyFill="1" applyBorder="1" applyAlignment="1">
      <alignment horizontal="center" vertical="center" shrinkToFit="1"/>
    </xf>
    <xf numFmtId="0" fontId="12" fillId="6" borderId="22" xfId="1" applyFont="1" applyFill="1" applyBorder="1" applyAlignment="1">
      <alignment horizontal="center" vertical="center" shrinkToFit="1"/>
    </xf>
  </cellXfs>
  <cellStyles count="14">
    <cellStyle name="Comma 2" xfId="10"/>
    <cellStyle name="Comma 2 2" xfId="2"/>
    <cellStyle name="Comma 2 3" xfId="7"/>
    <cellStyle name="Hyperlink" xfId="13" builtinId="8"/>
    <cellStyle name="Normal" xfId="0" builtinId="0"/>
    <cellStyle name="Normal 2" xfId="1"/>
    <cellStyle name="Normal 2 2" xfId="3"/>
    <cellStyle name="Normal 2 3" xfId="8"/>
    <cellStyle name="Normal 2 4" xfId="12"/>
    <cellStyle name="Normal 3" xfId="6"/>
    <cellStyle name="Normal 4" xfId="9"/>
    <cellStyle name="เครื่องหมายจุลภาค 2" xfId="4"/>
    <cellStyle name="เครื่องหมายจุลภาค 2 2" xfId="11"/>
    <cellStyle name="ปกติ 2" xfId="5"/>
  </cellStyles>
  <dxfs count="0"/>
  <tableStyles count="0" defaultTableStyle="TableStyleMedium9" defaultPivotStyle="PivotStyleLight16"/>
  <colors>
    <mruColors>
      <color rgb="FFD9EE12"/>
      <color rgb="FF66FF33"/>
      <color rgb="FFFFFF00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wkj.ac.th/" TargetMode="External"/><Relationship Id="rId2" Type="http://schemas.openxmlformats.org/officeDocument/2006/relationships/hyperlink" Target="http://www.swkj.ac.th/" TargetMode="External"/><Relationship Id="rId1" Type="http://schemas.openxmlformats.org/officeDocument/2006/relationships/hyperlink" Target="http://www.swkj.ac.th/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hyperlink" Target="http://www.wpm.ac.th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opLeftCell="A19" workbookViewId="0">
      <selection activeCell="D9" sqref="D9"/>
    </sheetView>
  </sheetViews>
  <sheetFormatPr defaultRowHeight="15"/>
  <cols>
    <col min="2" max="2" width="25.140625" customWidth="1"/>
    <col min="3" max="3" width="29.140625" customWidth="1"/>
    <col min="4" max="4" width="26.7109375" customWidth="1"/>
    <col min="5" max="5" width="22.5703125" customWidth="1"/>
    <col min="6" max="6" width="11.42578125" customWidth="1"/>
    <col min="7" max="7" width="12.28515625" customWidth="1"/>
    <col min="8" max="9" width="11.28515625" customWidth="1"/>
    <col min="10" max="10" width="14" customWidth="1"/>
    <col min="11" max="11" width="13.42578125" customWidth="1"/>
  </cols>
  <sheetData>
    <row r="1" spans="1:11" ht="35.25" customHeight="1">
      <c r="A1" s="231" t="s">
        <v>17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</row>
    <row r="2" spans="1:11" ht="35.25" customHeight="1">
      <c r="A2" s="232" t="s">
        <v>18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</row>
    <row r="3" spans="1:11" ht="34.5">
      <c r="A3" s="233" t="s">
        <v>19</v>
      </c>
      <c r="B3" s="233"/>
      <c r="C3" s="233"/>
      <c r="D3" s="233"/>
      <c r="E3" s="233"/>
      <c r="F3" s="233"/>
      <c r="G3" s="233"/>
      <c r="H3" s="233"/>
      <c r="I3" s="233"/>
      <c r="J3" s="233"/>
      <c r="K3" s="233"/>
    </row>
    <row r="4" spans="1:11" ht="26.25">
      <c r="A4" s="81" t="s">
        <v>0</v>
      </c>
      <c r="B4" s="81" t="s">
        <v>15</v>
      </c>
      <c r="C4" s="81" t="s">
        <v>16</v>
      </c>
      <c r="D4" s="81" t="s">
        <v>1</v>
      </c>
      <c r="E4" s="81" t="s">
        <v>13</v>
      </c>
      <c r="F4" s="81" t="s">
        <v>2</v>
      </c>
      <c r="G4" s="81" t="s">
        <v>3</v>
      </c>
      <c r="H4" s="81" t="s">
        <v>4</v>
      </c>
      <c r="I4" s="81" t="s">
        <v>5</v>
      </c>
      <c r="J4" s="81" t="s">
        <v>6</v>
      </c>
      <c r="K4" s="81" t="s">
        <v>7</v>
      </c>
    </row>
    <row r="5" spans="1:11" ht="26.25">
      <c r="A5" s="85">
        <v>1</v>
      </c>
      <c r="B5" s="92" t="s">
        <v>3305</v>
      </c>
      <c r="C5" s="92" t="s">
        <v>3306</v>
      </c>
      <c r="D5" s="92" t="s">
        <v>3160</v>
      </c>
      <c r="E5" s="92" t="s">
        <v>224</v>
      </c>
      <c r="F5" s="225" t="s">
        <v>366</v>
      </c>
      <c r="G5" s="226"/>
      <c r="H5" s="226"/>
      <c r="I5" s="226"/>
      <c r="J5" s="226"/>
      <c r="K5" s="227"/>
    </row>
    <row r="6" spans="1:11" ht="26.25">
      <c r="A6" s="85">
        <v>2</v>
      </c>
      <c r="B6" s="92" t="s">
        <v>2168</v>
      </c>
      <c r="C6" s="92"/>
      <c r="D6" s="92" t="s">
        <v>3160</v>
      </c>
      <c r="E6" s="92" t="s">
        <v>224</v>
      </c>
      <c r="F6" s="228"/>
      <c r="G6" s="229"/>
      <c r="H6" s="229"/>
      <c r="I6" s="229"/>
      <c r="J6" s="229"/>
      <c r="K6" s="230"/>
    </row>
    <row r="7" spans="1:11" ht="26.25">
      <c r="A7" s="46">
        <v>3</v>
      </c>
      <c r="B7" s="39" t="s">
        <v>980</v>
      </c>
      <c r="C7" s="39"/>
      <c r="D7" s="39" t="s">
        <v>3160</v>
      </c>
      <c r="E7" s="39" t="s">
        <v>224</v>
      </c>
      <c r="F7" s="39">
        <v>7</v>
      </c>
      <c r="G7" s="39">
        <v>5</v>
      </c>
      <c r="H7" s="39">
        <v>0</v>
      </c>
      <c r="I7" s="44">
        <f>F7-G7</f>
        <v>2</v>
      </c>
      <c r="J7" s="45">
        <f>G7*2</f>
        <v>10</v>
      </c>
      <c r="K7" s="39">
        <v>293</v>
      </c>
    </row>
    <row r="8" spans="1:11" ht="26.25">
      <c r="A8" s="55">
        <v>4</v>
      </c>
      <c r="B8" s="39" t="s">
        <v>3307</v>
      </c>
      <c r="C8" s="39" t="s">
        <v>3308</v>
      </c>
      <c r="D8" s="39" t="s">
        <v>3160</v>
      </c>
      <c r="E8" s="39" t="s">
        <v>224</v>
      </c>
      <c r="F8" s="39">
        <v>7</v>
      </c>
      <c r="G8" s="39">
        <v>5</v>
      </c>
      <c r="H8" s="39">
        <v>0</v>
      </c>
      <c r="I8" s="44">
        <f t="shared" ref="I8:I26" si="0">F8-G8</f>
        <v>2</v>
      </c>
      <c r="J8" s="45">
        <f t="shared" ref="J8:J26" si="1">G8*2</f>
        <v>10</v>
      </c>
      <c r="K8" s="39">
        <v>280</v>
      </c>
    </row>
    <row r="9" spans="1:11" ht="26.25">
      <c r="A9" s="46">
        <v>5</v>
      </c>
      <c r="B9" s="39" t="s">
        <v>3309</v>
      </c>
      <c r="C9" s="39" t="s">
        <v>3310</v>
      </c>
      <c r="D9" s="39" t="s">
        <v>3160</v>
      </c>
      <c r="E9" s="39" t="s">
        <v>224</v>
      </c>
      <c r="F9" s="39">
        <v>7</v>
      </c>
      <c r="G9" s="39">
        <v>5</v>
      </c>
      <c r="H9" s="39">
        <v>0</v>
      </c>
      <c r="I9" s="44">
        <f t="shared" si="0"/>
        <v>2</v>
      </c>
      <c r="J9" s="45">
        <f t="shared" si="1"/>
        <v>10</v>
      </c>
      <c r="K9" s="39">
        <v>130</v>
      </c>
    </row>
    <row r="10" spans="1:11" ht="26.25">
      <c r="A10" s="55">
        <v>6</v>
      </c>
      <c r="B10" s="39" t="s">
        <v>3311</v>
      </c>
      <c r="C10" s="39" t="s">
        <v>3312</v>
      </c>
      <c r="D10" s="39" t="s">
        <v>3160</v>
      </c>
      <c r="E10" s="39" t="s">
        <v>224</v>
      </c>
      <c r="F10" s="39">
        <v>7</v>
      </c>
      <c r="G10" s="39">
        <v>5</v>
      </c>
      <c r="H10" s="39">
        <v>0</v>
      </c>
      <c r="I10" s="44">
        <f t="shared" si="0"/>
        <v>2</v>
      </c>
      <c r="J10" s="45">
        <f t="shared" si="1"/>
        <v>10</v>
      </c>
      <c r="K10" s="39">
        <v>114</v>
      </c>
    </row>
    <row r="11" spans="1:11" ht="26.25">
      <c r="A11" s="46">
        <v>7</v>
      </c>
      <c r="B11" s="39" t="s">
        <v>3313</v>
      </c>
      <c r="C11" s="39"/>
      <c r="D11" s="39" t="s">
        <v>3160</v>
      </c>
      <c r="E11" s="39" t="s">
        <v>224</v>
      </c>
      <c r="F11" s="39">
        <v>7</v>
      </c>
      <c r="G11" s="39">
        <v>5</v>
      </c>
      <c r="H11" s="39">
        <v>0</v>
      </c>
      <c r="I11" s="44">
        <f t="shared" si="0"/>
        <v>2</v>
      </c>
      <c r="J11" s="45">
        <f t="shared" si="1"/>
        <v>10</v>
      </c>
      <c r="K11" s="39">
        <v>103</v>
      </c>
    </row>
    <row r="12" spans="1:11" ht="26.25">
      <c r="A12" s="55">
        <v>8</v>
      </c>
      <c r="B12" s="39" t="s">
        <v>2890</v>
      </c>
      <c r="C12" s="39"/>
      <c r="D12" s="39" t="s">
        <v>3160</v>
      </c>
      <c r="E12" s="39" t="s">
        <v>224</v>
      </c>
      <c r="F12" s="39">
        <v>7</v>
      </c>
      <c r="G12" s="39">
        <v>4</v>
      </c>
      <c r="H12" s="39">
        <v>0</v>
      </c>
      <c r="I12" s="44">
        <f t="shared" si="0"/>
        <v>3</v>
      </c>
      <c r="J12" s="45">
        <f t="shared" si="1"/>
        <v>8</v>
      </c>
      <c r="K12" s="39">
        <v>142</v>
      </c>
    </row>
    <row r="13" spans="1:11" ht="26.25">
      <c r="A13" s="46">
        <v>9</v>
      </c>
      <c r="B13" s="39" t="s">
        <v>3314</v>
      </c>
      <c r="C13" s="39"/>
      <c r="D13" s="39" t="s">
        <v>3160</v>
      </c>
      <c r="E13" s="39" t="s">
        <v>224</v>
      </c>
      <c r="F13" s="39">
        <v>7</v>
      </c>
      <c r="G13" s="39">
        <v>4</v>
      </c>
      <c r="H13" s="39">
        <v>0</v>
      </c>
      <c r="I13" s="44">
        <f t="shared" si="0"/>
        <v>3</v>
      </c>
      <c r="J13" s="45">
        <f t="shared" si="1"/>
        <v>8</v>
      </c>
      <c r="K13" s="46">
        <v>45</v>
      </c>
    </row>
    <row r="14" spans="1:11" ht="26.25">
      <c r="A14" s="55">
        <v>10</v>
      </c>
      <c r="B14" s="39" t="s">
        <v>2448</v>
      </c>
      <c r="C14" s="39" t="s">
        <v>3315</v>
      </c>
      <c r="D14" s="39"/>
      <c r="E14" s="39"/>
      <c r="F14" s="39">
        <v>7</v>
      </c>
      <c r="G14" s="39">
        <v>4</v>
      </c>
      <c r="H14" s="39">
        <v>0</v>
      </c>
      <c r="I14" s="44">
        <f t="shared" si="0"/>
        <v>3</v>
      </c>
      <c r="J14" s="45">
        <f t="shared" si="1"/>
        <v>8</v>
      </c>
      <c r="K14" s="39">
        <v>43</v>
      </c>
    </row>
    <row r="15" spans="1:11" ht="26.25">
      <c r="A15" s="46">
        <v>11</v>
      </c>
      <c r="B15" s="39" t="s">
        <v>3316</v>
      </c>
      <c r="C15" s="39" t="s">
        <v>3317</v>
      </c>
      <c r="D15" s="39" t="s">
        <v>3160</v>
      </c>
      <c r="E15" s="39" t="s">
        <v>224</v>
      </c>
      <c r="F15" s="39">
        <v>7</v>
      </c>
      <c r="G15" s="39">
        <v>4</v>
      </c>
      <c r="H15" s="39">
        <v>0</v>
      </c>
      <c r="I15" s="44">
        <f t="shared" si="0"/>
        <v>3</v>
      </c>
      <c r="J15" s="45">
        <f t="shared" si="1"/>
        <v>8</v>
      </c>
      <c r="K15" s="39">
        <v>41</v>
      </c>
    </row>
    <row r="16" spans="1:11" ht="26.25">
      <c r="A16" s="55">
        <v>12</v>
      </c>
      <c r="B16" s="39" t="s">
        <v>3318</v>
      </c>
      <c r="C16" s="39" t="s">
        <v>3319</v>
      </c>
      <c r="D16" s="39" t="s">
        <v>3160</v>
      </c>
      <c r="E16" s="39" t="s">
        <v>224</v>
      </c>
      <c r="F16" s="39">
        <v>7</v>
      </c>
      <c r="G16" s="39">
        <v>4</v>
      </c>
      <c r="H16" s="39">
        <v>0</v>
      </c>
      <c r="I16" s="44">
        <f t="shared" si="0"/>
        <v>3</v>
      </c>
      <c r="J16" s="45">
        <f t="shared" si="1"/>
        <v>8</v>
      </c>
      <c r="K16" s="39">
        <v>-21</v>
      </c>
    </row>
    <row r="17" spans="1:11" ht="26.25">
      <c r="A17" s="46">
        <v>13</v>
      </c>
      <c r="B17" s="39" t="s">
        <v>3321</v>
      </c>
      <c r="C17" s="39" t="s">
        <v>3320</v>
      </c>
      <c r="D17" s="39" t="s">
        <v>3160</v>
      </c>
      <c r="E17" s="39" t="s">
        <v>224</v>
      </c>
      <c r="F17" s="39">
        <v>7</v>
      </c>
      <c r="G17" s="39">
        <v>4</v>
      </c>
      <c r="H17" s="39">
        <v>0</v>
      </c>
      <c r="I17" s="44">
        <f t="shared" si="0"/>
        <v>3</v>
      </c>
      <c r="J17" s="45">
        <f t="shared" si="1"/>
        <v>8</v>
      </c>
      <c r="K17" s="39">
        <v>-66</v>
      </c>
    </row>
    <row r="18" spans="1:11" ht="26.25">
      <c r="A18" s="55">
        <v>14</v>
      </c>
      <c r="B18" s="39" t="s">
        <v>1219</v>
      </c>
      <c r="C18" s="39" t="s">
        <v>3322</v>
      </c>
      <c r="D18" s="39" t="s">
        <v>3160</v>
      </c>
      <c r="E18" s="39" t="s">
        <v>224</v>
      </c>
      <c r="F18" s="39">
        <v>7</v>
      </c>
      <c r="G18" s="39">
        <v>3</v>
      </c>
      <c r="H18" s="39">
        <v>0</v>
      </c>
      <c r="I18" s="44">
        <f t="shared" si="0"/>
        <v>4</v>
      </c>
      <c r="J18" s="45">
        <f t="shared" si="1"/>
        <v>6</v>
      </c>
      <c r="K18" s="46">
        <v>114</v>
      </c>
    </row>
    <row r="19" spans="1:11" ht="26.25">
      <c r="A19" s="46">
        <v>15</v>
      </c>
      <c r="B19" s="39" t="s">
        <v>3323</v>
      </c>
      <c r="C19" s="39" t="s">
        <v>3324</v>
      </c>
      <c r="D19" s="39" t="s">
        <v>3160</v>
      </c>
      <c r="E19" s="39" t="s">
        <v>224</v>
      </c>
      <c r="F19" s="39">
        <v>7</v>
      </c>
      <c r="G19" s="39">
        <v>3</v>
      </c>
      <c r="H19" s="39">
        <v>0</v>
      </c>
      <c r="I19" s="44">
        <f t="shared" si="0"/>
        <v>4</v>
      </c>
      <c r="J19" s="45">
        <f t="shared" si="1"/>
        <v>6</v>
      </c>
      <c r="K19" s="39">
        <v>78</v>
      </c>
    </row>
    <row r="20" spans="1:11" ht="26.25">
      <c r="A20" s="55">
        <v>16</v>
      </c>
      <c r="B20" s="39" t="s">
        <v>3325</v>
      </c>
      <c r="C20" s="39" t="s">
        <v>3326</v>
      </c>
      <c r="D20" s="39"/>
      <c r="E20" s="39"/>
      <c r="F20" s="39">
        <v>7</v>
      </c>
      <c r="G20" s="39">
        <v>3</v>
      </c>
      <c r="H20" s="39">
        <v>0</v>
      </c>
      <c r="I20" s="44">
        <f t="shared" si="0"/>
        <v>4</v>
      </c>
      <c r="J20" s="45">
        <f t="shared" si="1"/>
        <v>6</v>
      </c>
      <c r="K20" s="39">
        <v>38</v>
      </c>
    </row>
    <row r="21" spans="1:11" ht="26.25">
      <c r="A21" s="46">
        <v>17</v>
      </c>
      <c r="B21" s="39" t="s">
        <v>3327</v>
      </c>
      <c r="C21" s="39" t="s">
        <v>3328</v>
      </c>
      <c r="D21" s="39" t="s">
        <v>3160</v>
      </c>
      <c r="E21" s="39" t="s">
        <v>224</v>
      </c>
      <c r="F21" s="39">
        <v>7</v>
      </c>
      <c r="G21" s="39">
        <v>3</v>
      </c>
      <c r="H21" s="39">
        <v>0</v>
      </c>
      <c r="I21" s="44">
        <f t="shared" si="0"/>
        <v>4</v>
      </c>
      <c r="J21" s="45">
        <f t="shared" si="1"/>
        <v>6</v>
      </c>
      <c r="K21" s="39">
        <v>2</v>
      </c>
    </row>
    <row r="22" spans="1:11" ht="26.25">
      <c r="A22" s="55">
        <v>18</v>
      </c>
      <c r="B22" s="39" t="s">
        <v>3329</v>
      </c>
      <c r="C22" s="39" t="s">
        <v>3330</v>
      </c>
      <c r="D22" s="39"/>
      <c r="E22" s="39"/>
      <c r="F22" s="39">
        <v>7</v>
      </c>
      <c r="G22" s="39">
        <v>3</v>
      </c>
      <c r="H22" s="39">
        <v>0</v>
      </c>
      <c r="I22" s="44">
        <f t="shared" si="0"/>
        <v>4</v>
      </c>
      <c r="J22" s="45">
        <f t="shared" si="1"/>
        <v>6</v>
      </c>
      <c r="K22" s="39">
        <v>-64</v>
      </c>
    </row>
    <row r="23" spans="1:11" ht="26.25">
      <c r="A23" s="46">
        <v>19</v>
      </c>
      <c r="B23" s="39" t="s">
        <v>3331</v>
      </c>
      <c r="C23" s="39" t="s">
        <v>3332</v>
      </c>
      <c r="D23" s="39" t="s">
        <v>3160</v>
      </c>
      <c r="E23" s="39" t="s">
        <v>224</v>
      </c>
      <c r="F23" s="39">
        <v>7</v>
      </c>
      <c r="G23" s="39">
        <v>3</v>
      </c>
      <c r="H23" s="39">
        <v>0</v>
      </c>
      <c r="I23" s="44">
        <f t="shared" si="0"/>
        <v>4</v>
      </c>
      <c r="J23" s="45">
        <f t="shared" si="1"/>
        <v>6</v>
      </c>
      <c r="K23" s="46">
        <v>-147</v>
      </c>
    </row>
    <row r="24" spans="1:11" ht="26.25">
      <c r="A24" s="55">
        <v>20</v>
      </c>
      <c r="B24" s="39" t="s">
        <v>3333</v>
      </c>
      <c r="C24" s="39"/>
      <c r="D24" s="39" t="s">
        <v>3160</v>
      </c>
      <c r="E24" s="39" t="s">
        <v>224</v>
      </c>
      <c r="F24" s="39">
        <v>7</v>
      </c>
      <c r="G24" s="39">
        <v>3</v>
      </c>
      <c r="H24" s="39">
        <v>0</v>
      </c>
      <c r="I24" s="44">
        <f t="shared" si="0"/>
        <v>4</v>
      </c>
      <c r="J24" s="45">
        <f t="shared" si="1"/>
        <v>6</v>
      </c>
      <c r="K24" s="39">
        <v>-226</v>
      </c>
    </row>
    <row r="25" spans="1:11" ht="26.25">
      <c r="A25" s="46">
        <v>21</v>
      </c>
      <c r="B25" s="39" t="s">
        <v>265</v>
      </c>
      <c r="C25" s="39" t="s">
        <v>2445</v>
      </c>
      <c r="D25" s="39" t="s">
        <v>3160</v>
      </c>
      <c r="E25" s="39" t="s">
        <v>224</v>
      </c>
      <c r="F25" s="39">
        <v>7</v>
      </c>
      <c r="G25" s="39">
        <v>2</v>
      </c>
      <c r="H25" s="39">
        <v>0</v>
      </c>
      <c r="I25" s="44">
        <f t="shared" si="0"/>
        <v>5</v>
      </c>
      <c r="J25" s="45">
        <f t="shared" si="1"/>
        <v>4</v>
      </c>
      <c r="K25" s="39">
        <v>-102</v>
      </c>
    </row>
    <row r="26" spans="1:11" ht="26.25">
      <c r="A26" s="55">
        <v>22</v>
      </c>
      <c r="B26" s="39" t="s">
        <v>1805</v>
      </c>
      <c r="C26" s="39"/>
      <c r="D26" s="39" t="s">
        <v>3160</v>
      </c>
      <c r="E26" s="39" t="s">
        <v>224</v>
      </c>
      <c r="F26" s="39">
        <v>7</v>
      </c>
      <c r="G26" s="39">
        <v>2</v>
      </c>
      <c r="H26" s="39">
        <v>0</v>
      </c>
      <c r="I26" s="44">
        <f t="shared" si="0"/>
        <v>5</v>
      </c>
      <c r="J26" s="45">
        <f t="shared" si="1"/>
        <v>4</v>
      </c>
      <c r="K26" s="39">
        <v>-133</v>
      </c>
    </row>
  </sheetData>
  <mergeCells count="4">
    <mergeCell ref="F5:K6"/>
    <mergeCell ref="A1:K1"/>
    <mergeCell ref="A2:K2"/>
    <mergeCell ref="A3:K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"/>
  <sheetViews>
    <sheetView topLeftCell="A16" workbookViewId="0">
      <selection activeCell="E22" sqref="E22"/>
    </sheetView>
  </sheetViews>
  <sheetFormatPr defaultRowHeight="15"/>
  <cols>
    <col min="2" max="2" width="23.42578125" customWidth="1"/>
    <col min="3" max="3" width="25.85546875" customWidth="1"/>
    <col min="4" max="4" width="24.28515625" customWidth="1"/>
    <col min="5" max="5" width="21" customWidth="1"/>
    <col min="6" max="6" width="12" customWidth="1"/>
    <col min="7" max="7" width="11" customWidth="1"/>
    <col min="10" max="10" width="15.42578125" customWidth="1"/>
    <col min="11" max="11" width="15.85546875" customWidth="1"/>
  </cols>
  <sheetData>
    <row r="1" spans="1:11" ht="35.25" customHeight="1">
      <c r="A1" s="234" t="s">
        <v>17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</row>
    <row r="2" spans="1:11" ht="35.25" customHeight="1">
      <c r="A2" s="235" t="s">
        <v>18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</row>
    <row r="3" spans="1:11" ht="34.5">
      <c r="A3" s="236" t="s">
        <v>20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</row>
    <row r="4" spans="1:11" ht="26.25">
      <c r="A4" s="81" t="s">
        <v>0</v>
      </c>
      <c r="B4" s="81" t="s">
        <v>15</v>
      </c>
      <c r="C4" s="81" t="s">
        <v>16</v>
      </c>
      <c r="D4" s="81" t="s">
        <v>1</v>
      </c>
      <c r="E4" s="81" t="s">
        <v>13</v>
      </c>
      <c r="F4" s="81" t="s">
        <v>2</v>
      </c>
      <c r="G4" s="81" t="s">
        <v>3</v>
      </c>
      <c r="H4" s="81" t="s">
        <v>4</v>
      </c>
      <c r="I4" s="81" t="s">
        <v>5</v>
      </c>
      <c r="J4" s="81" t="s">
        <v>6</v>
      </c>
      <c r="K4" s="81" t="s">
        <v>7</v>
      </c>
    </row>
    <row r="5" spans="1:11" ht="26.25">
      <c r="A5" s="85">
        <v>1</v>
      </c>
      <c r="B5" s="92" t="s">
        <v>3208</v>
      </c>
      <c r="C5" s="92" t="s">
        <v>3209</v>
      </c>
      <c r="D5" s="92" t="s">
        <v>3160</v>
      </c>
      <c r="E5" s="92" t="s">
        <v>224</v>
      </c>
      <c r="F5" s="225" t="s">
        <v>366</v>
      </c>
      <c r="G5" s="226"/>
      <c r="H5" s="226"/>
      <c r="I5" s="226"/>
      <c r="J5" s="226"/>
      <c r="K5" s="227"/>
    </row>
    <row r="6" spans="1:11" ht="26.25">
      <c r="A6" s="85">
        <v>2</v>
      </c>
      <c r="B6" s="92" t="s">
        <v>235</v>
      </c>
      <c r="C6" s="92" t="s">
        <v>3210</v>
      </c>
      <c r="D6" s="92" t="s">
        <v>3160</v>
      </c>
      <c r="E6" s="92" t="s">
        <v>224</v>
      </c>
      <c r="F6" s="228"/>
      <c r="G6" s="229"/>
      <c r="H6" s="229"/>
      <c r="I6" s="229"/>
      <c r="J6" s="229"/>
      <c r="K6" s="230"/>
    </row>
    <row r="7" spans="1:11" ht="26.25">
      <c r="A7" s="46">
        <v>3</v>
      </c>
      <c r="B7" s="39" t="s">
        <v>1405</v>
      </c>
      <c r="C7" s="39" t="s">
        <v>3211</v>
      </c>
      <c r="D7" s="39" t="s">
        <v>3160</v>
      </c>
      <c r="E7" s="39" t="s">
        <v>224</v>
      </c>
      <c r="F7" s="39">
        <v>7</v>
      </c>
      <c r="G7" s="39">
        <v>6</v>
      </c>
      <c r="H7" s="39">
        <v>0</v>
      </c>
      <c r="I7" s="44">
        <v>1</v>
      </c>
      <c r="J7" s="45">
        <v>12</v>
      </c>
      <c r="K7" s="39">
        <v>342</v>
      </c>
    </row>
    <row r="8" spans="1:11" ht="26.25">
      <c r="A8" s="55">
        <v>4</v>
      </c>
      <c r="B8" s="39" t="s">
        <v>3212</v>
      </c>
      <c r="C8" s="39" t="s">
        <v>3213</v>
      </c>
      <c r="D8" s="39" t="s">
        <v>3160</v>
      </c>
      <c r="E8" s="39" t="s">
        <v>224</v>
      </c>
      <c r="F8" s="39">
        <v>7</v>
      </c>
      <c r="G8" s="39">
        <v>6</v>
      </c>
      <c r="H8" s="39">
        <v>0</v>
      </c>
      <c r="I8" s="44">
        <v>1</v>
      </c>
      <c r="J8" s="45">
        <v>12</v>
      </c>
      <c r="K8" s="39">
        <v>287</v>
      </c>
    </row>
    <row r="9" spans="1:11" ht="26.25">
      <c r="A9" s="46">
        <v>5</v>
      </c>
      <c r="B9" s="39" t="s">
        <v>3214</v>
      </c>
      <c r="C9" s="39" t="s">
        <v>3215</v>
      </c>
      <c r="D9" s="39" t="s">
        <v>3160</v>
      </c>
      <c r="E9" s="39" t="s">
        <v>224</v>
      </c>
      <c r="F9" s="39">
        <v>7</v>
      </c>
      <c r="G9" s="39">
        <v>6</v>
      </c>
      <c r="H9" s="39">
        <v>0</v>
      </c>
      <c r="I9" s="44">
        <v>1</v>
      </c>
      <c r="J9" s="45">
        <v>12</v>
      </c>
      <c r="K9" s="39">
        <v>167</v>
      </c>
    </row>
    <row r="10" spans="1:11" ht="26.25">
      <c r="A10" s="55">
        <v>6</v>
      </c>
      <c r="B10" s="39" t="s">
        <v>3216</v>
      </c>
      <c r="C10" s="39" t="s">
        <v>3217</v>
      </c>
      <c r="D10" s="39" t="s">
        <v>3160</v>
      </c>
      <c r="E10" s="39" t="s">
        <v>224</v>
      </c>
      <c r="F10" s="39">
        <v>7</v>
      </c>
      <c r="G10" s="39">
        <v>5</v>
      </c>
      <c r="H10" s="39">
        <v>0</v>
      </c>
      <c r="I10" s="44">
        <f>F10-G10</f>
        <v>2</v>
      </c>
      <c r="J10" s="45">
        <f>G10*2</f>
        <v>10</v>
      </c>
      <c r="K10" s="39">
        <v>352</v>
      </c>
    </row>
    <row r="11" spans="1:11" ht="26.25">
      <c r="A11" s="46">
        <v>7</v>
      </c>
      <c r="B11" s="39" t="s">
        <v>3219</v>
      </c>
      <c r="C11" s="39" t="s">
        <v>3218</v>
      </c>
      <c r="D11" s="39" t="s">
        <v>3160</v>
      </c>
      <c r="E11" s="39" t="s">
        <v>224</v>
      </c>
      <c r="F11" s="39">
        <v>7</v>
      </c>
      <c r="G11" s="39">
        <v>5</v>
      </c>
      <c r="H11" s="39">
        <v>0</v>
      </c>
      <c r="I11" s="44">
        <v>2</v>
      </c>
      <c r="J11" s="45">
        <f t="shared" ref="J11:J59" si="0">G11*2</f>
        <v>10</v>
      </c>
      <c r="K11" s="39">
        <v>342</v>
      </c>
    </row>
    <row r="12" spans="1:11" ht="26.25">
      <c r="A12" s="55">
        <v>8</v>
      </c>
      <c r="B12" s="39" t="s">
        <v>3220</v>
      </c>
      <c r="C12" s="39"/>
      <c r="D12" s="39" t="s">
        <v>3160</v>
      </c>
      <c r="E12" s="39" t="s">
        <v>224</v>
      </c>
      <c r="F12" s="39">
        <v>7</v>
      </c>
      <c r="G12" s="39">
        <v>5</v>
      </c>
      <c r="H12" s="39">
        <v>0</v>
      </c>
      <c r="I12" s="44">
        <f t="shared" ref="I12:I59" si="1">F12-G12</f>
        <v>2</v>
      </c>
      <c r="J12" s="45">
        <f t="shared" si="0"/>
        <v>10</v>
      </c>
      <c r="K12" s="39">
        <v>250</v>
      </c>
    </row>
    <row r="13" spans="1:11" ht="26.25">
      <c r="A13" s="46">
        <v>9</v>
      </c>
      <c r="B13" s="39" t="s">
        <v>3221</v>
      </c>
      <c r="C13" s="39" t="s">
        <v>3222</v>
      </c>
      <c r="D13" s="39" t="s">
        <v>3160</v>
      </c>
      <c r="E13" s="39" t="s">
        <v>224</v>
      </c>
      <c r="F13" s="39">
        <v>7</v>
      </c>
      <c r="G13" s="39">
        <v>5</v>
      </c>
      <c r="H13" s="39">
        <v>0</v>
      </c>
      <c r="I13" s="44">
        <f t="shared" si="1"/>
        <v>2</v>
      </c>
      <c r="J13" s="45">
        <f t="shared" si="0"/>
        <v>10</v>
      </c>
      <c r="K13" s="46">
        <v>234</v>
      </c>
    </row>
    <row r="14" spans="1:11" ht="26.25">
      <c r="A14" s="55">
        <v>10</v>
      </c>
      <c r="B14" s="39" t="s">
        <v>2649</v>
      </c>
      <c r="C14" s="39" t="s">
        <v>3223</v>
      </c>
      <c r="D14" s="39" t="s">
        <v>3160</v>
      </c>
      <c r="E14" s="39" t="s">
        <v>224</v>
      </c>
      <c r="F14" s="39">
        <v>7</v>
      </c>
      <c r="G14" s="39">
        <v>5</v>
      </c>
      <c r="H14" s="39">
        <v>0</v>
      </c>
      <c r="I14" s="44">
        <f t="shared" si="1"/>
        <v>2</v>
      </c>
      <c r="J14" s="45">
        <f t="shared" si="0"/>
        <v>10</v>
      </c>
      <c r="K14" s="39">
        <v>216</v>
      </c>
    </row>
    <row r="15" spans="1:11" ht="26.25">
      <c r="A15" s="46">
        <v>11</v>
      </c>
      <c r="B15" s="39" t="s">
        <v>3224</v>
      </c>
      <c r="C15" s="39" t="s">
        <v>3225</v>
      </c>
      <c r="D15" s="39" t="s">
        <v>3160</v>
      </c>
      <c r="E15" s="39" t="s">
        <v>224</v>
      </c>
      <c r="F15" s="39">
        <v>7</v>
      </c>
      <c r="G15" s="39">
        <v>5</v>
      </c>
      <c r="H15" s="39">
        <v>0</v>
      </c>
      <c r="I15" s="44">
        <f t="shared" si="1"/>
        <v>2</v>
      </c>
      <c r="J15" s="45">
        <f t="shared" si="0"/>
        <v>10</v>
      </c>
      <c r="K15" s="39">
        <v>209</v>
      </c>
    </row>
    <row r="16" spans="1:11" ht="26.25">
      <c r="A16" s="55">
        <v>12</v>
      </c>
      <c r="B16" s="39" t="s">
        <v>3226</v>
      </c>
      <c r="C16" s="39" t="s">
        <v>3227</v>
      </c>
      <c r="D16" s="39" t="s">
        <v>3160</v>
      </c>
      <c r="E16" s="39" t="s">
        <v>224</v>
      </c>
      <c r="F16" s="39">
        <v>7</v>
      </c>
      <c r="G16" s="39">
        <v>5</v>
      </c>
      <c r="H16" s="39">
        <v>0</v>
      </c>
      <c r="I16" s="44">
        <f t="shared" si="1"/>
        <v>2</v>
      </c>
      <c r="J16" s="45">
        <f t="shared" si="0"/>
        <v>10</v>
      </c>
      <c r="K16" s="39">
        <v>116</v>
      </c>
    </row>
    <row r="17" spans="1:11" ht="26.25">
      <c r="A17" s="46">
        <v>13</v>
      </c>
      <c r="B17" s="39" t="s">
        <v>3229</v>
      </c>
      <c r="C17" s="39" t="s">
        <v>3228</v>
      </c>
      <c r="D17" s="39" t="s">
        <v>3160</v>
      </c>
      <c r="E17" s="39" t="s">
        <v>224</v>
      </c>
      <c r="F17" s="39">
        <v>7</v>
      </c>
      <c r="G17" s="39">
        <v>5</v>
      </c>
      <c r="H17" s="39">
        <v>0</v>
      </c>
      <c r="I17" s="44">
        <f t="shared" si="1"/>
        <v>2</v>
      </c>
      <c r="J17" s="45">
        <f t="shared" si="0"/>
        <v>10</v>
      </c>
      <c r="K17" s="39">
        <v>107</v>
      </c>
    </row>
    <row r="18" spans="1:11" ht="26.25">
      <c r="A18" s="55">
        <v>14</v>
      </c>
      <c r="B18" s="39" t="s">
        <v>3230</v>
      </c>
      <c r="C18" s="39" t="s">
        <v>3231</v>
      </c>
      <c r="D18" s="39" t="s">
        <v>3160</v>
      </c>
      <c r="E18" s="39" t="s">
        <v>224</v>
      </c>
      <c r="F18" s="39">
        <v>7</v>
      </c>
      <c r="G18" s="39">
        <v>4</v>
      </c>
      <c r="H18" s="39">
        <v>1</v>
      </c>
      <c r="I18" s="44">
        <v>2</v>
      </c>
      <c r="J18" s="45">
        <v>9</v>
      </c>
      <c r="K18" s="46">
        <v>115</v>
      </c>
    </row>
    <row r="19" spans="1:11" ht="26.25">
      <c r="A19" s="46">
        <v>15</v>
      </c>
      <c r="B19" s="39" t="s">
        <v>3232</v>
      </c>
      <c r="C19" s="39" t="s">
        <v>3233</v>
      </c>
      <c r="D19" s="39" t="s">
        <v>3234</v>
      </c>
      <c r="E19" s="39" t="s">
        <v>943</v>
      </c>
      <c r="F19" s="39">
        <v>7</v>
      </c>
      <c r="G19" s="39">
        <v>4</v>
      </c>
      <c r="H19" s="39">
        <v>0</v>
      </c>
      <c r="I19" s="44">
        <f t="shared" si="1"/>
        <v>3</v>
      </c>
      <c r="J19" s="45">
        <f t="shared" si="0"/>
        <v>8</v>
      </c>
      <c r="K19" s="39">
        <v>267</v>
      </c>
    </row>
    <row r="20" spans="1:11" ht="26.25">
      <c r="A20" s="55">
        <v>16</v>
      </c>
      <c r="B20" s="39" t="s">
        <v>3235</v>
      </c>
      <c r="C20" s="39" t="s">
        <v>3236</v>
      </c>
      <c r="D20" s="39" t="s">
        <v>307</v>
      </c>
      <c r="E20" s="39" t="s">
        <v>438</v>
      </c>
      <c r="F20" s="39">
        <v>7</v>
      </c>
      <c r="G20" s="39">
        <v>4</v>
      </c>
      <c r="H20" s="39">
        <v>0</v>
      </c>
      <c r="I20" s="44">
        <f t="shared" si="1"/>
        <v>3</v>
      </c>
      <c r="J20" s="45">
        <f t="shared" si="0"/>
        <v>8</v>
      </c>
      <c r="K20" s="39">
        <v>219</v>
      </c>
    </row>
    <row r="21" spans="1:11" ht="26.25">
      <c r="A21" s="46">
        <v>17</v>
      </c>
      <c r="B21" s="39" t="s">
        <v>3237</v>
      </c>
      <c r="C21" s="39" t="s">
        <v>3238</v>
      </c>
      <c r="D21" s="39" t="s">
        <v>3160</v>
      </c>
      <c r="E21" s="39" t="s">
        <v>224</v>
      </c>
      <c r="F21" s="39">
        <v>7</v>
      </c>
      <c r="G21" s="39">
        <v>4</v>
      </c>
      <c r="H21" s="39">
        <v>0</v>
      </c>
      <c r="I21" s="44">
        <f t="shared" si="1"/>
        <v>3</v>
      </c>
      <c r="J21" s="45">
        <f t="shared" si="0"/>
        <v>8</v>
      </c>
      <c r="K21" s="39">
        <v>218</v>
      </c>
    </row>
    <row r="22" spans="1:11" ht="26.25">
      <c r="A22" s="55">
        <v>18</v>
      </c>
      <c r="B22" s="39" t="s">
        <v>3239</v>
      </c>
      <c r="C22" s="39" t="s">
        <v>3240</v>
      </c>
      <c r="D22" s="39" t="s">
        <v>307</v>
      </c>
      <c r="E22" s="39" t="s">
        <v>438</v>
      </c>
      <c r="F22" s="39">
        <v>7</v>
      </c>
      <c r="G22" s="39">
        <v>4</v>
      </c>
      <c r="H22" s="39">
        <v>0</v>
      </c>
      <c r="I22" s="44">
        <f t="shared" si="1"/>
        <v>3</v>
      </c>
      <c r="J22" s="45">
        <f t="shared" si="0"/>
        <v>8</v>
      </c>
      <c r="K22" s="39">
        <v>209</v>
      </c>
    </row>
    <row r="23" spans="1:11" ht="26.25">
      <c r="A23" s="46">
        <v>19</v>
      </c>
      <c r="B23" s="39" t="s">
        <v>3241</v>
      </c>
      <c r="C23" s="39" t="s">
        <v>3242</v>
      </c>
      <c r="D23" s="39" t="s">
        <v>3160</v>
      </c>
      <c r="E23" s="39" t="s">
        <v>224</v>
      </c>
      <c r="F23" s="39">
        <v>7</v>
      </c>
      <c r="G23" s="39">
        <v>4</v>
      </c>
      <c r="H23" s="39">
        <v>0</v>
      </c>
      <c r="I23" s="44">
        <f t="shared" si="1"/>
        <v>3</v>
      </c>
      <c r="J23" s="45">
        <f t="shared" si="0"/>
        <v>8</v>
      </c>
      <c r="K23" s="46">
        <v>200</v>
      </c>
    </row>
    <row r="24" spans="1:11" ht="26.25">
      <c r="A24" s="55">
        <v>20</v>
      </c>
      <c r="B24" s="39" t="s">
        <v>479</v>
      </c>
      <c r="C24" s="39" t="s">
        <v>2158</v>
      </c>
      <c r="D24" s="39" t="s">
        <v>3160</v>
      </c>
      <c r="E24" s="39" t="s">
        <v>224</v>
      </c>
      <c r="F24" s="39">
        <v>7</v>
      </c>
      <c r="G24" s="39">
        <v>4</v>
      </c>
      <c r="H24" s="39">
        <v>0</v>
      </c>
      <c r="I24" s="44">
        <f t="shared" si="1"/>
        <v>3</v>
      </c>
      <c r="J24" s="45">
        <f t="shared" si="0"/>
        <v>8</v>
      </c>
      <c r="K24" s="39">
        <v>189</v>
      </c>
    </row>
    <row r="25" spans="1:11" ht="26.25">
      <c r="A25" s="46">
        <v>21</v>
      </c>
      <c r="B25" s="39" t="s">
        <v>3244</v>
      </c>
      <c r="C25" s="39" t="s">
        <v>3243</v>
      </c>
      <c r="D25" s="39" t="s">
        <v>3160</v>
      </c>
      <c r="E25" s="39" t="s">
        <v>224</v>
      </c>
      <c r="F25" s="39">
        <v>7</v>
      </c>
      <c r="G25" s="39">
        <v>4</v>
      </c>
      <c r="H25" s="39">
        <v>0</v>
      </c>
      <c r="I25" s="44">
        <f t="shared" si="1"/>
        <v>3</v>
      </c>
      <c r="J25" s="45">
        <f t="shared" si="0"/>
        <v>8</v>
      </c>
      <c r="K25" s="39">
        <v>187</v>
      </c>
    </row>
    <row r="26" spans="1:11" ht="26.25">
      <c r="A26" s="55">
        <v>22</v>
      </c>
      <c r="B26" s="39" t="s">
        <v>3245</v>
      </c>
      <c r="C26" s="39" t="s">
        <v>91</v>
      </c>
      <c r="D26" s="39" t="s">
        <v>237</v>
      </c>
      <c r="E26" s="39" t="s">
        <v>93</v>
      </c>
      <c r="F26" s="39">
        <v>7</v>
      </c>
      <c r="G26" s="39">
        <v>4</v>
      </c>
      <c r="H26" s="39">
        <v>0</v>
      </c>
      <c r="I26" s="44">
        <f t="shared" si="1"/>
        <v>3</v>
      </c>
      <c r="J26" s="45">
        <f t="shared" si="0"/>
        <v>8</v>
      </c>
      <c r="K26" s="39">
        <v>174</v>
      </c>
    </row>
    <row r="27" spans="1:11" ht="26.25">
      <c r="A27" s="46">
        <v>23</v>
      </c>
      <c r="B27" s="39" t="s">
        <v>3246</v>
      </c>
      <c r="C27" s="39" t="s">
        <v>3247</v>
      </c>
      <c r="D27" s="39" t="s">
        <v>3160</v>
      </c>
      <c r="E27" s="39" t="s">
        <v>224</v>
      </c>
      <c r="F27" s="39">
        <v>7</v>
      </c>
      <c r="G27" s="46">
        <v>4</v>
      </c>
      <c r="H27" s="39">
        <v>0</v>
      </c>
      <c r="I27" s="44">
        <f t="shared" si="1"/>
        <v>3</v>
      </c>
      <c r="J27" s="45">
        <f t="shared" si="0"/>
        <v>8</v>
      </c>
      <c r="K27" s="39">
        <v>147</v>
      </c>
    </row>
    <row r="28" spans="1:11" ht="26.25">
      <c r="A28" s="55">
        <v>24</v>
      </c>
      <c r="B28" s="39" t="s">
        <v>3248</v>
      </c>
      <c r="C28" s="39" t="s">
        <v>3249</v>
      </c>
      <c r="D28" s="39" t="s">
        <v>3160</v>
      </c>
      <c r="E28" s="39" t="s">
        <v>224</v>
      </c>
      <c r="F28" s="39">
        <v>7</v>
      </c>
      <c r="G28" s="46">
        <v>4</v>
      </c>
      <c r="H28" s="39">
        <v>0</v>
      </c>
      <c r="I28" s="44">
        <f t="shared" si="1"/>
        <v>3</v>
      </c>
      <c r="J28" s="45">
        <f t="shared" si="0"/>
        <v>8</v>
      </c>
      <c r="K28" s="39">
        <v>129</v>
      </c>
    </row>
    <row r="29" spans="1:11" ht="26.25">
      <c r="A29" s="46">
        <v>25</v>
      </c>
      <c r="B29" s="39" t="s">
        <v>3250</v>
      </c>
      <c r="C29" s="39" t="s">
        <v>3251</v>
      </c>
      <c r="D29" s="39" t="s">
        <v>3160</v>
      </c>
      <c r="E29" s="39" t="s">
        <v>224</v>
      </c>
      <c r="F29" s="39">
        <v>7</v>
      </c>
      <c r="G29" s="46">
        <v>4</v>
      </c>
      <c r="H29" s="39">
        <v>0</v>
      </c>
      <c r="I29" s="44">
        <f t="shared" si="1"/>
        <v>3</v>
      </c>
      <c r="J29" s="45">
        <f t="shared" si="0"/>
        <v>8</v>
      </c>
      <c r="K29" s="39">
        <v>114</v>
      </c>
    </row>
    <row r="30" spans="1:11" ht="26.25">
      <c r="A30" s="55">
        <v>26</v>
      </c>
      <c r="B30" s="39" t="s">
        <v>3252</v>
      </c>
      <c r="C30" s="39" t="s">
        <v>3253</v>
      </c>
      <c r="D30" s="39" t="s">
        <v>3160</v>
      </c>
      <c r="E30" s="39" t="s">
        <v>224</v>
      </c>
      <c r="F30" s="39">
        <v>7</v>
      </c>
      <c r="G30" s="46">
        <v>4</v>
      </c>
      <c r="H30" s="39">
        <v>0</v>
      </c>
      <c r="I30" s="44">
        <f t="shared" si="1"/>
        <v>3</v>
      </c>
      <c r="J30" s="45">
        <f t="shared" si="0"/>
        <v>8</v>
      </c>
      <c r="K30" s="39">
        <v>69</v>
      </c>
    </row>
    <row r="31" spans="1:11" ht="26.25">
      <c r="A31" s="46">
        <v>27</v>
      </c>
      <c r="B31" s="39" t="s">
        <v>3254</v>
      </c>
      <c r="C31" s="39" t="s">
        <v>3255</v>
      </c>
      <c r="D31" s="39" t="s">
        <v>307</v>
      </c>
      <c r="E31" s="39" t="s">
        <v>438</v>
      </c>
      <c r="F31" s="39">
        <v>7</v>
      </c>
      <c r="G31" s="46">
        <v>4</v>
      </c>
      <c r="H31" s="39">
        <v>0</v>
      </c>
      <c r="I31" s="44">
        <f t="shared" si="1"/>
        <v>3</v>
      </c>
      <c r="J31" s="45">
        <f t="shared" si="0"/>
        <v>8</v>
      </c>
      <c r="K31" s="39">
        <v>63</v>
      </c>
    </row>
    <row r="32" spans="1:11" ht="26.25">
      <c r="A32" s="55">
        <v>28</v>
      </c>
      <c r="B32" s="39" t="s">
        <v>3256</v>
      </c>
      <c r="C32" s="39" t="s">
        <v>3257</v>
      </c>
      <c r="D32" s="39" t="s">
        <v>3160</v>
      </c>
      <c r="E32" s="39" t="s">
        <v>224</v>
      </c>
      <c r="F32" s="39">
        <v>7</v>
      </c>
      <c r="G32" s="46">
        <v>4</v>
      </c>
      <c r="H32" s="39">
        <v>0</v>
      </c>
      <c r="I32" s="44">
        <f t="shared" si="1"/>
        <v>3</v>
      </c>
      <c r="J32" s="45">
        <f t="shared" si="0"/>
        <v>8</v>
      </c>
      <c r="K32" s="39">
        <v>42</v>
      </c>
    </row>
    <row r="33" spans="1:11" ht="26.25">
      <c r="A33" s="46">
        <v>29</v>
      </c>
      <c r="B33" s="39" t="s">
        <v>3258</v>
      </c>
      <c r="C33" s="39" t="s">
        <v>3259</v>
      </c>
      <c r="D33" s="39" t="s">
        <v>3160</v>
      </c>
      <c r="E33" s="39" t="s">
        <v>224</v>
      </c>
      <c r="F33" s="39">
        <v>7</v>
      </c>
      <c r="G33" s="39">
        <v>4</v>
      </c>
      <c r="H33" s="39">
        <v>0</v>
      </c>
      <c r="I33" s="44">
        <f t="shared" si="1"/>
        <v>3</v>
      </c>
      <c r="J33" s="45">
        <f t="shared" si="0"/>
        <v>8</v>
      </c>
      <c r="K33" s="39">
        <v>-15</v>
      </c>
    </row>
    <row r="34" spans="1:11" ht="26.25">
      <c r="A34" s="55">
        <v>30</v>
      </c>
      <c r="B34" s="39" t="s">
        <v>830</v>
      </c>
      <c r="C34" s="39" t="s">
        <v>3260</v>
      </c>
      <c r="D34" s="39" t="s">
        <v>307</v>
      </c>
      <c r="E34" s="39" t="s">
        <v>438</v>
      </c>
      <c r="F34" s="39">
        <v>7</v>
      </c>
      <c r="G34" s="39">
        <v>4</v>
      </c>
      <c r="H34" s="39">
        <v>0</v>
      </c>
      <c r="I34" s="44">
        <f t="shared" si="1"/>
        <v>3</v>
      </c>
      <c r="J34" s="45">
        <f t="shared" si="0"/>
        <v>8</v>
      </c>
      <c r="K34" s="39">
        <v>-37</v>
      </c>
    </row>
    <row r="35" spans="1:11" ht="26.25">
      <c r="A35" s="46">
        <v>31</v>
      </c>
      <c r="B35" s="39" t="s">
        <v>3261</v>
      </c>
      <c r="C35" s="39" t="s">
        <v>3262</v>
      </c>
      <c r="D35" s="39" t="s">
        <v>148</v>
      </c>
      <c r="E35" s="39" t="s">
        <v>149</v>
      </c>
      <c r="F35" s="39">
        <v>7</v>
      </c>
      <c r="G35" s="39">
        <v>4</v>
      </c>
      <c r="H35" s="39">
        <v>0</v>
      </c>
      <c r="I35" s="44">
        <f t="shared" si="1"/>
        <v>3</v>
      </c>
      <c r="J35" s="45">
        <f t="shared" si="0"/>
        <v>8</v>
      </c>
      <c r="K35" s="46">
        <v>-77</v>
      </c>
    </row>
    <row r="36" spans="1:11" ht="26.25">
      <c r="A36" s="55">
        <v>32</v>
      </c>
      <c r="B36" s="39" t="s">
        <v>3263</v>
      </c>
      <c r="C36" s="39" t="s">
        <v>3264</v>
      </c>
      <c r="D36" s="39" t="s">
        <v>148</v>
      </c>
      <c r="E36" s="39" t="s">
        <v>149</v>
      </c>
      <c r="F36" s="39">
        <v>7</v>
      </c>
      <c r="G36" s="39">
        <v>4</v>
      </c>
      <c r="H36" s="39">
        <v>0</v>
      </c>
      <c r="I36" s="44">
        <f t="shared" si="1"/>
        <v>3</v>
      </c>
      <c r="J36" s="45">
        <f t="shared" si="0"/>
        <v>8</v>
      </c>
      <c r="K36" s="39">
        <v>-150</v>
      </c>
    </row>
    <row r="37" spans="1:11" ht="26.25">
      <c r="A37" s="46">
        <v>33</v>
      </c>
      <c r="B37" s="39" t="s">
        <v>3265</v>
      </c>
      <c r="C37" s="39" t="s">
        <v>3266</v>
      </c>
      <c r="D37" s="39" t="s">
        <v>3160</v>
      </c>
      <c r="E37" s="39" t="s">
        <v>224</v>
      </c>
      <c r="F37" s="39">
        <v>7</v>
      </c>
      <c r="G37" s="39">
        <v>3</v>
      </c>
      <c r="H37" s="39">
        <v>0</v>
      </c>
      <c r="I37" s="44">
        <f t="shared" si="1"/>
        <v>4</v>
      </c>
      <c r="J37" s="45">
        <f t="shared" si="0"/>
        <v>6</v>
      </c>
      <c r="K37" s="46">
        <v>184</v>
      </c>
    </row>
    <row r="38" spans="1:11" ht="26.25">
      <c r="A38" s="55">
        <v>34</v>
      </c>
      <c r="B38" s="39" t="s">
        <v>3267</v>
      </c>
      <c r="C38" s="39" t="s">
        <v>3268</v>
      </c>
      <c r="D38" s="39" t="s">
        <v>3160</v>
      </c>
      <c r="E38" s="39" t="s">
        <v>224</v>
      </c>
      <c r="F38" s="39">
        <v>7</v>
      </c>
      <c r="G38" s="39">
        <v>3</v>
      </c>
      <c r="H38" s="39">
        <v>0</v>
      </c>
      <c r="I38" s="44">
        <f t="shared" si="1"/>
        <v>4</v>
      </c>
      <c r="J38" s="45">
        <f t="shared" si="0"/>
        <v>6</v>
      </c>
      <c r="K38" s="39">
        <v>119</v>
      </c>
    </row>
    <row r="39" spans="1:11" ht="26.25">
      <c r="A39" s="46">
        <v>35</v>
      </c>
      <c r="B39" s="39" t="s">
        <v>3269</v>
      </c>
      <c r="C39" s="39" t="s">
        <v>3270</v>
      </c>
      <c r="D39" s="39" t="s">
        <v>3160</v>
      </c>
      <c r="E39" s="39" t="s">
        <v>224</v>
      </c>
      <c r="F39" s="39">
        <v>7</v>
      </c>
      <c r="G39" s="39">
        <v>3</v>
      </c>
      <c r="H39" s="39">
        <v>0</v>
      </c>
      <c r="I39" s="44">
        <f t="shared" si="1"/>
        <v>4</v>
      </c>
      <c r="J39" s="45">
        <f t="shared" si="0"/>
        <v>6</v>
      </c>
      <c r="K39" s="39">
        <v>96</v>
      </c>
    </row>
    <row r="40" spans="1:11" ht="26.25">
      <c r="A40" s="55">
        <v>36</v>
      </c>
      <c r="B40" s="39" t="s">
        <v>3271</v>
      </c>
      <c r="C40" s="39"/>
      <c r="D40" s="39" t="s">
        <v>3160</v>
      </c>
      <c r="E40" s="39" t="s">
        <v>224</v>
      </c>
      <c r="F40" s="39">
        <v>7</v>
      </c>
      <c r="G40" s="39">
        <v>3</v>
      </c>
      <c r="H40" s="39">
        <v>0</v>
      </c>
      <c r="I40" s="44">
        <f t="shared" si="1"/>
        <v>4</v>
      </c>
      <c r="J40" s="45">
        <f t="shared" si="0"/>
        <v>6</v>
      </c>
      <c r="K40" s="39">
        <v>75</v>
      </c>
    </row>
    <row r="41" spans="1:11" ht="26.25">
      <c r="A41" s="46">
        <v>37</v>
      </c>
      <c r="B41" s="39" t="s">
        <v>3272</v>
      </c>
      <c r="C41" s="39" t="s">
        <v>3222</v>
      </c>
      <c r="D41" s="39" t="s">
        <v>3160</v>
      </c>
      <c r="E41" s="39" t="s">
        <v>224</v>
      </c>
      <c r="F41" s="39">
        <v>7</v>
      </c>
      <c r="G41" s="39">
        <v>3</v>
      </c>
      <c r="H41" s="39">
        <v>0</v>
      </c>
      <c r="I41" s="44">
        <f t="shared" si="1"/>
        <v>4</v>
      </c>
      <c r="J41" s="45">
        <f t="shared" si="0"/>
        <v>6</v>
      </c>
      <c r="K41" s="39">
        <v>36</v>
      </c>
    </row>
    <row r="42" spans="1:11" ht="26.25">
      <c r="A42" s="55">
        <v>38</v>
      </c>
      <c r="B42" s="39" t="s">
        <v>3273</v>
      </c>
      <c r="C42" s="39" t="s">
        <v>3274</v>
      </c>
      <c r="D42" s="39" t="s">
        <v>3160</v>
      </c>
      <c r="E42" s="39" t="s">
        <v>224</v>
      </c>
      <c r="F42" s="39">
        <v>7</v>
      </c>
      <c r="G42" s="39">
        <v>3</v>
      </c>
      <c r="H42" s="39">
        <v>0</v>
      </c>
      <c r="I42" s="44">
        <f t="shared" si="1"/>
        <v>4</v>
      </c>
      <c r="J42" s="45">
        <f t="shared" si="0"/>
        <v>6</v>
      </c>
      <c r="K42" s="39">
        <v>24</v>
      </c>
    </row>
    <row r="43" spans="1:11" ht="26.25">
      <c r="A43" s="46">
        <v>39</v>
      </c>
      <c r="B43" s="39" t="s">
        <v>3275</v>
      </c>
      <c r="C43" s="39" t="s">
        <v>3276</v>
      </c>
      <c r="D43" s="39" t="s">
        <v>307</v>
      </c>
      <c r="E43" s="39" t="s">
        <v>438</v>
      </c>
      <c r="F43" s="39">
        <v>7</v>
      </c>
      <c r="G43" s="39">
        <v>3</v>
      </c>
      <c r="H43" s="39">
        <v>0</v>
      </c>
      <c r="I43" s="44">
        <f t="shared" si="1"/>
        <v>4</v>
      </c>
      <c r="J43" s="45">
        <f t="shared" si="0"/>
        <v>6</v>
      </c>
      <c r="K43" s="39">
        <v>7</v>
      </c>
    </row>
    <row r="44" spans="1:11" ht="26.25">
      <c r="A44" s="55">
        <v>40</v>
      </c>
      <c r="B44" s="39" t="s">
        <v>3277</v>
      </c>
      <c r="C44" s="39" t="s">
        <v>2220</v>
      </c>
      <c r="D44" s="39" t="s">
        <v>148</v>
      </c>
      <c r="E44" s="39" t="s">
        <v>149</v>
      </c>
      <c r="F44" s="39">
        <v>7</v>
      </c>
      <c r="G44" s="39">
        <v>3</v>
      </c>
      <c r="H44" s="39">
        <v>0</v>
      </c>
      <c r="I44" s="44">
        <f t="shared" si="1"/>
        <v>4</v>
      </c>
      <c r="J44" s="45">
        <f t="shared" si="0"/>
        <v>6</v>
      </c>
      <c r="K44" s="39">
        <v>-12</v>
      </c>
    </row>
    <row r="45" spans="1:11" ht="26.25">
      <c r="A45" s="46">
        <v>41</v>
      </c>
      <c r="B45" s="39" t="s">
        <v>1516</v>
      </c>
      <c r="C45" s="39" t="s">
        <v>3278</v>
      </c>
      <c r="D45" s="39" t="s">
        <v>148</v>
      </c>
      <c r="E45" s="39" t="s">
        <v>149</v>
      </c>
      <c r="F45" s="39">
        <v>7</v>
      </c>
      <c r="G45" s="39">
        <v>3</v>
      </c>
      <c r="H45" s="39">
        <v>0</v>
      </c>
      <c r="I45" s="44">
        <f t="shared" si="1"/>
        <v>4</v>
      </c>
      <c r="J45" s="45">
        <f t="shared" si="0"/>
        <v>6</v>
      </c>
      <c r="K45" s="46">
        <v>-28</v>
      </c>
    </row>
    <row r="46" spans="1:11" ht="26.25">
      <c r="A46" s="55">
        <v>42</v>
      </c>
      <c r="B46" s="39" t="s">
        <v>3279</v>
      </c>
      <c r="C46" s="39" t="s">
        <v>3280</v>
      </c>
      <c r="D46" s="39" t="s">
        <v>3160</v>
      </c>
      <c r="E46" s="39" t="s">
        <v>224</v>
      </c>
      <c r="F46" s="39">
        <v>7</v>
      </c>
      <c r="G46" s="39">
        <v>3</v>
      </c>
      <c r="H46" s="39">
        <v>0</v>
      </c>
      <c r="I46" s="44">
        <f t="shared" si="1"/>
        <v>4</v>
      </c>
      <c r="J46" s="45">
        <f t="shared" si="0"/>
        <v>6</v>
      </c>
      <c r="K46" s="39">
        <v>-61</v>
      </c>
    </row>
    <row r="47" spans="1:11" ht="26.25">
      <c r="A47" s="46">
        <v>43</v>
      </c>
      <c r="B47" s="39" t="s">
        <v>3281</v>
      </c>
      <c r="C47" s="39" t="s">
        <v>3282</v>
      </c>
      <c r="D47" s="39" t="s">
        <v>3283</v>
      </c>
      <c r="E47" s="39" t="s">
        <v>438</v>
      </c>
      <c r="F47" s="39">
        <v>7</v>
      </c>
      <c r="G47" s="39">
        <v>3</v>
      </c>
      <c r="H47" s="39">
        <v>0</v>
      </c>
      <c r="I47" s="44">
        <f t="shared" si="1"/>
        <v>4</v>
      </c>
      <c r="J47" s="45">
        <f t="shared" si="0"/>
        <v>6</v>
      </c>
      <c r="K47" s="39">
        <v>-83</v>
      </c>
    </row>
    <row r="48" spans="1:11" ht="26.25">
      <c r="A48" s="55">
        <v>44</v>
      </c>
      <c r="B48" s="39" t="s">
        <v>3284</v>
      </c>
      <c r="C48" s="39" t="s">
        <v>3285</v>
      </c>
      <c r="D48" s="39" t="s">
        <v>3160</v>
      </c>
      <c r="E48" s="39" t="s">
        <v>224</v>
      </c>
      <c r="F48" s="39">
        <v>7</v>
      </c>
      <c r="G48" s="39">
        <v>3</v>
      </c>
      <c r="H48" s="39">
        <v>0</v>
      </c>
      <c r="I48" s="44">
        <f t="shared" si="1"/>
        <v>4</v>
      </c>
      <c r="J48" s="45">
        <f t="shared" si="0"/>
        <v>6</v>
      </c>
      <c r="K48" s="39">
        <v>-124</v>
      </c>
    </row>
    <row r="49" spans="1:11" ht="26.25">
      <c r="A49" s="46">
        <v>45</v>
      </c>
      <c r="B49" s="39" t="s">
        <v>3286</v>
      </c>
      <c r="C49" s="39" t="s">
        <v>3287</v>
      </c>
      <c r="D49" s="39" t="s">
        <v>307</v>
      </c>
      <c r="E49" s="39" t="s">
        <v>438</v>
      </c>
      <c r="F49" s="39">
        <v>7</v>
      </c>
      <c r="G49" s="39">
        <v>3</v>
      </c>
      <c r="H49" s="39">
        <v>0</v>
      </c>
      <c r="I49" s="44">
        <f t="shared" si="1"/>
        <v>4</v>
      </c>
      <c r="J49" s="45">
        <f t="shared" si="0"/>
        <v>6</v>
      </c>
      <c r="K49" s="39">
        <v>-198</v>
      </c>
    </row>
    <row r="50" spans="1:11" ht="26.25">
      <c r="A50" s="55">
        <v>46</v>
      </c>
      <c r="B50" s="39" t="s">
        <v>3288</v>
      </c>
      <c r="C50" s="39" t="s">
        <v>3289</v>
      </c>
      <c r="D50" s="39" t="s">
        <v>181</v>
      </c>
      <c r="E50" s="39" t="s">
        <v>74</v>
      </c>
      <c r="F50" s="39">
        <v>7</v>
      </c>
      <c r="G50" s="39">
        <v>3</v>
      </c>
      <c r="H50" s="39">
        <v>0</v>
      </c>
      <c r="I50" s="44">
        <f t="shared" si="1"/>
        <v>4</v>
      </c>
      <c r="J50" s="45">
        <f t="shared" si="0"/>
        <v>6</v>
      </c>
      <c r="K50" s="39">
        <v>-215</v>
      </c>
    </row>
    <row r="51" spans="1:11" ht="26.25">
      <c r="A51" s="46">
        <v>47</v>
      </c>
      <c r="B51" s="39" t="s">
        <v>3291</v>
      </c>
      <c r="C51" s="39" t="s">
        <v>3290</v>
      </c>
      <c r="D51" s="39" t="s">
        <v>115</v>
      </c>
      <c r="E51" s="39" t="s">
        <v>116</v>
      </c>
      <c r="F51" s="39">
        <v>7</v>
      </c>
      <c r="G51" s="39">
        <v>3</v>
      </c>
      <c r="H51" s="39">
        <v>0</v>
      </c>
      <c r="I51" s="44">
        <f t="shared" si="1"/>
        <v>4</v>
      </c>
      <c r="J51" s="45">
        <f t="shared" si="0"/>
        <v>6</v>
      </c>
      <c r="K51" s="39">
        <v>-420</v>
      </c>
    </row>
    <row r="52" spans="1:11" ht="26.25">
      <c r="A52" s="55">
        <v>48</v>
      </c>
      <c r="B52" s="39" t="s">
        <v>3292</v>
      </c>
      <c r="C52" s="39" t="s">
        <v>3217</v>
      </c>
      <c r="D52" s="39" t="s">
        <v>3160</v>
      </c>
      <c r="E52" s="39" t="s">
        <v>224</v>
      </c>
      <c r="F52" s="39">
        <v>7</v>
      </c>
      <c r="G52" s="39">
        <v>3</v>
      </c>
      <c r="H52" s="39">
        <v>0</v>
      </c>
      <c r="I52" s="44">
        <f t="shared" si="1"/>
        <v>4</v>
      </c>
      <c r="J52" s="45">
        <f t="shared" si="0"/>
        <v>6</v>
      </c>
      <c r="K52" s="39">
        <v>-432</v>
      </c>
    </row>
    <row r="53" spans="1:11" ht="26.25">
      <c r="A53" s="46">
        <v>49</v>
      </c>
      <c r="B53" s="39" t="s">
        <v>3293</v>
      </c>
      <c r="C53" s="39" t="s">
        <v>3294</v>
      </c>
      <c r="D53" s="39" t="s">
        <v>3160</v>
      </c>
      <c r="E53" s="39" t="s">
        <v>224</v>
      </c>
      <c r="F53" s="39">
        <v>7</v>
      </c>
      <c r="G53" s="39">
        <v>2</v>
      </c>
      <c r="H53" s="39">
        <v>1</v>
      </c>
      <c r="I53" s="44">
        <v>4</v>
      </c>
      <c r="J53" s="45">
        <v>5</v>
      </c>
      <c r="K53" s="46">
        <v>-78</v>
      </c>
    </row>
    <row r="54" spans="1:11" ht="26.25">
      <c r="A54" s="55">
        <v>50</v>
      </c>
      <c r="B54" s="39" t="s">
        <v>3295</v>
      </c>
      <c r="C54" s="39" t="s">
        <v>3296</v>
      </c>
      <c r="D54" s="39" t="s">
        <v>3160</v>
      </c>
      <c r="E54" s="39" t="s">
        <v>224</v>
      </c>
      <c r="F54" s="39">
        <v>7</v>
      </c>
      <c r="G54" s="39">
        <v>2</v>
      </c>
      <c r="H54" s="39">
        <v>0</v>
      </c>
      <c r="I54" s="44">
        <f t="shared" si="1"/>
        <v>5</v>
      </c>
      <c r="J54" s="45">
        <f t="shared" si="0"/>
        <v>4</v>
      </c>
      <c r="K54" s="39">
        <v>67</v>
      </c>
    </row>
    <row r="55" spans="1:11" ht="26.25">
      <c r="A55" s="46">
        <v>51</v>
      </c>
      <c r="B55" s="39" t="s">
        <v>3297</v>
      </c>
      <c r="C55" s="39" t="s">
        <v>3298</v>
      </c>
      <c r="D55" s="39" t="s">
        <v>100</v>
      </c>
      <c r="E55" s="39" t="s">
        <v>438</v>
      </c>
      <c r="F55" s="39">
        <v>7</v>
      </c>
      <c r="G55" s="39">
        <v>2</v>
      </c>
      <c r="H55" s="39">
        <v>0</v>
      </c>
      <c r="I55" s="44">
        <f t="shared" si="1"/>
        <v>5</v>
      </c>
      <c r="J55" s="45">
        <f t="shared" si="0"/>
        <v>4</v>
      </c>
      <c r="K55" s="39">
        <v>-231</v>
      </c>
    </row>
    <row r="56" spans="1:11" ht="26.25">
      <c r="A56" s="46">
        <v>52</v>
      </c>
      <c r="B56" s="39" t="s">
        <v>3299</v>
      </c>
      <c r="C56" s="39" t="s">
        <v>3300</v>
      </c>
      <c r="D56" s="39" t="s">
        <v>3283</v>
      </c>
      <c r="E56" s="39" t="s">
        <v>438</v>
      </c>
      <c r="F56" s="39">
        <v>7</v>
      </c>
      <c r="G56" s="39">
        <v>2</v>
      </c>
      <c r="H56" s="39">
        <v>0</v>
      </c>
      <c r="I56" s="44">
        <f t="shared" si="1"/>
        <v>5</v>
      </c>
      <c r="J56" s="45">
        <f t="shared" si="0"/>
        <v>4</v>
      </c>
      <c r="K56" s="39">
        <v>-238</v>
      </c>
    </row>
    <row r="57" spans="1:11" ht="26.25">
      <c r="A57" s="55">
        <v>53</v>
      </c>
      <c r="B57" s="39" t="s">
        <v>3301</v>
      </c>
      <c r="C57" s="39" t="s">
        <v>2729</v>
      </c>
      <c r="D57" s="39" t="s">
        <v>2730</v>
      </c>
      <c r="E57" s="39" t="s">
        <v>140</v>
      </c>
      <c r="F57" s="39">
        <v>7</v>
      </c>
      <c r="G57" s="39">
        <v>2</v>
      </c>
      <c r="H57" s="39">
        <v>0</v>
      </c>
      <c r="I57" s="44">
        <f t="shared" si="1"/>
        <v>5</v>
      </c>
      <c r="J57" s="45">
        <f t="shared" si="0"/>
        <v>4</v>
      </c>
      <c r="K57" s="39">
        <v>-250</v>
      </c>
    </row>
    <row r="58" spans="1:11" ht="26.25">
      <c r="A58" s="46">
        <v>54</v>
      </c>
      <c r="B58" s="39" t="s">
        <v>3302</v>
      </c>
      <c r="C58" s="39"/>
      <c r="D58" s="39" t="s">
        <v>3283</v>
      </c>
      <c r="E58" s="39" t="s">
        <v>438</v>
      </c>
      <c r="F58" s="39">
        <v>7</v>
      </c>
      <c r="G58" s="39">
        <v>2</v>
      </c>
      <c r="H58" s="39">
        <v>0</v>
      </c>
      <c r="I58" s="44">
        <f t="shared" si="1"/>
        <v>5</v>
      </c>
      <c r="J58" s="45">
        <f t="shared" si="0"/>
        <v>4</v>
      </c>
      <c r="K58" s="39">
        <v>-313</v>
      </c>
    </row>
    <row r="59" spans="1:11" ht="26.25">
      <c r="A59" s="46">
        <v>55</v>
      </c>
      <c r="B59" s="39" t="s">
        <v>3303</v>
      </c>
      <c r="C59" s="39" t="s">
        <v>3304</v>
      </c>
      <c r="D59" s="39" t="s">
        <v>3283</v>
      </c>
      <c r="E59" s="39" t="s">
        <v>438</v>
      </c>
      <c r="F59" s="39">
        <v>7</v>
      </c>
      <c r="G59" s="39">
        <v>1</v>
      </c>
      <c r="H59" s="39">
        <v>0</v>
      </c>
      <c r="I59" s="44">
        <f t="shared" si="1"/>
        <v>6</v>
      </c>
      <c r="J59" s="45">
        <f t="shared" si="0"/>
        <v>2</v>
      </c>
      <c r="K59" s="39">
        <v>-622</v>
      </c>
    </row>
  </sheetData>
  <mergeCells count="4">
    <mergeCell ref="F5:K6"/>
    <mergeCell ref="A1:K1"/>
    <mergeCell ref="A2:K2"/>
    <mergeCell ref="A3:K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4"/>
  <sheetViews>
    <sheetView topLeftCell="A13" workbookViewId="0">
      <selection activeCell="G23" sqref="G23"/>
    </sheetView>
  </sheetViews>
  <sheetFormatPr defaultRowHeight="15"/>
  <cols>
    <col min="1" max="1" width="8.5703125" bestFit="1" customWidth="1"/>
    <col min="2" max="2" width="16.7109375" customWidth="1"/>
    <col min="3" max="3" width="20.5703125" customWidth="1"/>
    <col min="4" max="4" width="17.140625" customWidth="1"/>
    <col min="5" max="5" width="19.28515625" customWidth="1"/>
    <col min="6" max="6" width="34" customWidth="1"/>
    <col min="7" max="7" width="21.7109375" customWidth="1"/>
    <col min="8" max="8" width="8.28515625" customWidth="1"/>
    <col min="9" max="9" width="8.5703125" customWidth="1"/>
    <col min="10" max="10" width="8.140625" customWidth="1"/>
    <col min="11" max="11" width="8.7109375" customWidth="1"/>
    <col min="12" max="12" width="14.42578125" customWidth="1"/>
    <col min="13" max="13" width="14.7109375" customWidth="1"/>
  </cols>
  <sheetData>
    <row r="1" spans="1:13" ht="34.5">
      <c r="A1" s="234" t="s">
        <v>17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ht="34.5">
      <c r="A2" s="235" t="s">
        <v>18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</row>
    <row r="3" spans="1:13" ht="34.5">
      <c r="A3" s="236" t="s">
        <v>21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</row>
    <row r="4" spans="1:13" ht="23.25" customHeight="1">
      <c r="A4" s="77" t="s">
        <v>0</v>
      </c>
      <c r="B4" s="77" t="s">
        <v>15</v>
      </c>
      <c r="C4" s="77" t="s">
        <v>16</v>
      </c>
      <c r="D4" s="77" t="s">
        <v>15</v>
      </c>
      <c r="E4" s="77" t="s">
        <v>16</v>
      </c>
      <c r="F4" s="77" t="s">
        <v>1</v>
      </c>
      <c r="G4" s="77" t="s">
        <v>13</v>
      </c>
      <c r="H4" s="81" t="s">
        <v>2</v>
      </c>
      <c r="I4" s="81" t="s">
        <v>3</v>
      </c>
      <c r="J4" s="81" t="s">
        <v>4</v>
      </c>
      <c r="K4" s="81" t="s">
        <v>5</v>
      </c>
      <c r="L4" s="81" t="s">
        <v>6</v>
      </c>
      <c r="M4" s="81" t="s">
        <v>7</v>
      </c>
    </row>
    <row r="5" spans="1:13" s="27" customFormat="1" ht="23.25" customHeight="1">
      <c r="A5" s="78">
        <v>1</v>
      </c>
      <c r="B5" s="79" t="s">
        <v>37</v>
      </c>
      <c r="C5" s="79" t="s">
        <v>38</v>
      </c>
      <c r="D5" s="79"/>
      <c r="E5" s="79"/>
      <c r="F5" s="79" t="s">
        <v>6150</v>
      </c>
      <c r="G5" s="79" t="s">
        <v>39</v>
      </c>
      <c r="H5" s="237" t="s">
        <v>366</v>
      </c>
      <c r="I5" s="237"/>
      <c r="J5" s="237"/>
      <c r="K5" s="237"/>
      <c r="L5" s="237"/>
      <c r="M5" s="237"/>
    </row>
    <row r="6" spans="1:13" s="27" customFormat="1" ht="23.25" customHeight="1">
      <c r="A6" s="78">
        <v>2</v>
      </c>
      <c r="B6" s="79" t="s">
        <v>35</v>
      </c>
      <c r="C6" s="79" t="s">
        <v>36</v>
      </c>
      <c r="D6" s="79"/>
      <c r="E6" s="79"/>
      <c r="F6" s="79" t="s">
        <v>3823</v>
      </c>
      <c r="G6" s="79" t="s">
        <v>438</v>
      </c>
      <c r="H6" s="237"/>
      <c r="I6" s="237"/>
      <c r="J6" s="237"/>
      <c r="K6" s="237"/>
      <c r="L6" s="237"/>
      <c r="M6" s="237"/>
    </row>
    <row r="7" spans="1:13" s="27" customFormat="1" ht="23.25" customHeight="1">
      <c r="A7" s="26">
        <v>3</v>
      </c>
      <c r="B7" s="24" t="s">
        <v>40</v>
      </c>
      <c r="C7" s="24" t="s">
        <v>41</v>
      </c>
      <c r="D7" s="24" t="s">
        <v>42</v>
      </c>
      <c r="E7" s="24" t="s">
        <v>43</v>
      </c>
      <c r="F7" s="24" t="s">
        <v>3823</v>
      </c>
      <c r="G7" s="24" t="s">
        <v>438</v>
      </c>
      <c r="H7" s="39">
        <v>8</v>
      </c>
      <c r="I7" s="39">
        <v>6</v>
      </c>
      <c r="J7" s="39">
        <v>1</v>
      </c>
      <c r="K7" s="44">
        <v>1</v>
      </c>
      <c r="L7" s="45">
        <v>13</v>
      </c>
      <c r="M7" s="39">
        <v>164</v>
      </c>
    </row>
    <row r="8" spans="1:13" s="27" customFormat="1" ht="23.25" customHeight="1">
      <c r="A8" s="26">
        <v>4</v>
      </c>
      <c r="B8" s="24" t="s">
        <v>50</v>
      </c>
      <c r="C8" s="24" t="s">
        <v>51</v>
      </c>
      <c r="D8" s="24"/>
      <c r="E8" s="24"/>
      <c r="F8" s="24" t="s">
        <v>52</v>
      </c>
      <c r="G8" s="24" t="s">
        <v>438</v>
      </c>
      <c r="H8" s="39">
        <v>8</v>
      </c>
      <c r="I8" s="39">
        <v>6</v>
      </c>
      <c r="J8" s="39">
        <v>0</v>
      </c>
      <c r="K8" s="44">
        <v>2</v>
      </c>
      <c r="L8" s="45">
        <v>12</v>
      </c>
      <c r="M8" s="39">
        <v>509</v>
      </c>
    </row>
    <row r="9" spans="1:13" s="27" customFormat="1" ht="23.25" customHeight="1">
      <c r="A9" s="26">
        <v>5</v>
      </c>
      <c r="B9" s="24" t="s">
        <v>30</v>
      </c>
      <c r="C9" s="24" t="s">
        <v>31</v>
      </c>
      <c r="D9" s="24" t="s">
        <v>32</v>
      </c>
      <c r="E9" s="24" t="s">
        <v>33</v>
      </c>
      <c r="F9" s="24" t="s">
        <v>367</v>
      </c>
      <c r="G9" s="24" t="s">
        <v>34</v>
      </c>
      <c r="H9" s="39">
        <v>8</v>
      </c>
      <c r="I9" s="39">
        <v>6</v>
      </c>
      <c r="J9" s="39">
        <v>0</v>
      </c>
      <c r="K9" s="44">
        <v>2</v>
      </c>
      <c r="L9" s="45">
        <v>12</v>
      </c>
      <c r="M9" s="39">
        <v>352</v>
      </c>
    </row>
    <row r="10" spans="1:13" s="27" customFormat="1" ht="23.25" customHeight="1">
      <c r="A10" s="26">
        <v>6</v>
      </c>
      <c r="B10" s="24" t="s">
        <v>53</v>
      </c>
      <c r="C10" s="24" t="s">
        <v>54</v>
      </c>
      <c r="D10" s="24"/>
      <c r="E10" s="24"/>
      <c r="F10" s="24" t="s">
        <v>6151</v>
      </c>
      <c r="G10" s="24" t="s">
        <v>438</v>
      </c>
      <c r="H10" s="39">
        <v>8</v>
      </c>
      <c r="I10" s="39">
        <v>6</v>
      </c>
      <c r="J10" s="39">
        <v>0</v>
      </c>
      <c r="K10" s="44">
        <v>2</v>
      </c>
      <c r="L10" s="45">
        <v>12</v>
      </c>
      <c r="M10" s="39">
        <v>335</v>
      </c>
    </row>
    <row r="11" spans="1:13" s="27" customFormat="1" ht="23.25" customHeight="1">
      <c r="A11" s="26">
        <v>7</v>
      </c>
      <c r="B11" s="24" t="s">
        <v>56</v>
      </c>
      <c r="C11" s="24" t="s">
        <v>57</v>
      </c>
      <c r="D11" s="24" t="s">
        <v>58</v>
      </c>
      <c r="E11" s="24" t="s">
        <v>59</v>
      </c>
      <c r="F11" s="24" t="s">
        <v>3823</v>
      </c>
      <c r="G11" s="24" t="s">
        <v>438</v>
      </c>
      <c r="H11" s="39">
        <v>8</v>
      </c>
      <c r="I11" s="39">
        <v>6</v>
      </c>
      <c r="J11" s="39">
        <v>0</v>
      </c>
      <c r="K11" s="44">
        <v>2</v>
      </c>
      <c r="L11" s="45">
        <v>12</v>
      </c>
      <c r="M11" s="39">
        <v>289</v>
      </c>
    </row>
    <row r="12" spans="1:13" s="27" customFormat="1" ht="23.25" customHeight="1">
      <c r="A12" s="26">
        <v>8</v>
      </c>
      <c r="B12" s="24" t="s">
        <v>75</v>
      </c>
      <c r="C12" s="24" t="s">
        <v>76</v>
      </c>
      <c r="D12" s="24" t="s">
        <v>77</v>
      </c>
      <c r="E12" s="24" t="s">
        <v>78</v>
      </c>
      <c r="F12" s="24" t="s">
        <v>64</v>
      </c>
      <c r="G12" s="24" t="s">
        <v>438</v>
      </c>
      <c r="H12" s="39">
        <v>8</v>
      </c>
      <c r="I12" s="39">
        <v>5</v>
      </c>
      <c r="J12" s="39">
        <v>1</v>
      </c>
      <c r="K12" s="44">
        <v>2</v>
      </c>
      <c r="L12" s="45">
        <v>11</v>
      </c>
      <c r="M12" s="39">
        <v>202</v>
      </c>
    </row>
    <row r="13" spans="1:13" s="27" customFormat="1" ht="23.25" customHeight="1">
      <c r="A13" s="26">
        <v>9</v>
      </c>
      <c r="B13" s="24" t="s">
        <v>79</v>
      </c>
      <c r="C13" s="24" t="s">
        <v>80</v>
      </c>
      <c r="D13" s="24" t="s">
        <v>81</v>
      </c>
      <c r="E13" s="24" t="s">
        <v>82</v>
      </c>
      <c r="F13" s="24" t="s">
        <v>83</v>
      </c>
      <c r="G13" s="24" t="s">
        <v>84</v>
      </c>
      <c r="H13" s="39">
        <v>8</v>
      </c>
      <c r="I13" s="39">
        <v>5</v>
      </c>
      <c r="J13" s="39">
        <v>0</v>
      </c>
      <c r="K13" s="44">
        <f t="shared" ref="K13:K52" si="0">H13-I13-J13</f>
        <v>3</v>
      </c>
      <c r="L13" s="45">
        <v>10</v>
      </c>
      <c r="M13" s="46">
        <v>336</v>
      </c>
    </row>
    <row r="14" spans="1:13" s="27" customFormat="1" ht="23.25" customHeight="1">
      <c r="A14" s="26">
        <v>10</v>
      </c>
      <c r="B14" s="24" t="s">
        <v>44</v>
      </c>
      <c r="C14" s="24" t="s">
        <v>45</v>
      </c>
      <c r="D14" s="24" t="s">
        <v>46</v>
      </c>
      <c r="E14" s="24" t="s">
        <v>47</v>
      </c>
      <c r="F14" s="24" t="s">
        <v>48</v>
      </c>
      <c r="G14" s="24" t="s">
        <v>49</v>
      </c>
      <c r="H14" s="39">
        <v>8</v>
      </c>
      <c r="I14" s="39">
        <v>5</v>
      </c>
      <c r="J14" s="39">
        <v>0</v>
      </c>
      <c r="K14" s="44">
        <f t="shared" si="0"/>
        <v>3</v>
      </c>
      <c r="L14" s="45">
        <v>10</v>
      </c>
      <c r="M14" s="39">
        <v>325</v>
      </c>
    </row>
    <row r="15" spans="1:13" s="27" customFormat="1" ht="23.25" customHeight="1">
      <c r="A15" s="26">
        <v>11</v>
      </c>
      <c r="B15" s="24" t="s">
        <v>94</v>
      </c>
      <c r="C15" s="24"/>
      <c r="D15" s="24" t="s">
        <v>95</v>
      </c>
      <c r="E15" s="24"/>
      <c r="F15" s="24"/>
      <c r="G15" s="24"/>
      <c r="H15" s="39">
        <v>8</v>
      </c>
      <c r="I15" s="39">
        <v>5</v>
      </c>
      <c r="J15" s="39">
        <v>0</v>
      </c>
      <c r="K15" s="44">
        <v>3</v>
      </c>
      <c r="L15" s="45">
        <v>10</v>
      </c>
      <c r="M15" s="39">
        <v>271</v>
      </c>
    </row>
    <row r="16" spans="1:13" s="27" customFormat="1" ht="23.25" customHeight="1">
      <c r="A16" s="26">
        <v>12</v>
      </c>
      <c r="B16" s="24" t="s">
        <v>60</v>
      </c>
      <c r="C16" s="24" t="s">
        <v>61</v>
      </c>
      <c r="D16" s="24" t="s">
        <v>62</v>
      </c>
      <c r="E16" s="24" t="s">
        <v>63</v>
      </c>
      <c r="F16" s="24" t="s">
        <v>64</v>
      </c>
      <c r="G16" s="24" t="s">
        <v>65</v>
      </c>
      <c r="H16" s="39">
        <v>8</v>
      </c>
      <c r="I16" s="39">
        <v>5</v>
      </c>
      <c r="J16" s="39">
        <v>1</v>
      </c>
      <c r="K16" s="44">
        <v>3</v>
      </c>
      <c r="L16" s="45">
        <v>10</v>
      </c>
      <c r="M16" s="39">
        <v>222</v>
      </c>
    </row>
    <row r="17" spans="1:13" s="27" customFormat="1" ht="23.25" customHeight="1">
      <c r="A17" s="26">
        <v>13</v>
      </c>
      <c r="B17" s="24" t="s">
        <v>135</v>
      </c>
      <c r="C17" s="24" t="s">
        <v>136</v>
      </c>
      <c r="D17" s="24" t="s">
        <v>137</v>
      </c>
      <c r="E17" s="24" t="s">
        <v>138</v>
      </c>
      <c r="F17" s="24" t="s">
        <v>139</v>
      </c>
      <c r="G17" s="24" t="s">
        <v>140</v>
      </c>
      <c r="H17" s="39">
        <v>8</v>
      </c>
      <c r="I17" s="39">
        <v>5</v>
      </c>
      <c r="J17" s="39">
        <v>0</v>
      </c>
      <c r="K17" s="44">
        <f t="shared" si="0"/>
        <v>3</v>
      </c>
      <c r="L17" s="45">
        <v>10</v>
      </c>
      <c r="M17" s="39">
        <v>201</v>
      </c>
    </row>
    <row r="18" spans="1:13" s="27" customFormat="1" ht="23.25" customHeight="1">
      <c r="A18" s="26">
        <v>14</v>
      </c>
      <c r="B18" s="24" t="s">
        <v>69</v>
      </c>
      <c r="C18" s="24" t="s">
        <v>70</v>
      </c>
      <c r="D18" s="24" t="s">
        <v>71</v>
      </c>
      <c r="E18" s="24" t="s">
        <v>72</v>
      </c>
      <c r="F18" s="24" t="s">
        <v>73</v>
      </c>
      <c r="G18" s="24" t="s">
        <v>74</v>
      </c>
      <c r="H18" s="39">
        <v>8</v>
      </c>
      <c r="I18" s="39">
        <v>5</v>
      </c>
      <c r="J18" s="39">
        <v>0</v>
      </c>
      <c r="K18" s="44">
        <f t="shared" si="0"/>
        <v>3</v>
      </c>
      <c r="L18" s="45">
        <v>10</v>
      </c>
      <c r="M18" s="46">
        <v>111</v>
      </c>
    </row>
    <row r="19" spans="1:13" s="27" customFormat="1" ht="23.25" customHeight="1">
      <c r="A19" s="26">
        <v>15</v>
      </c>
      <c r="B19" s="24" t="s">
        <v>6195</v>
      </c>
      <c r="C19" s="24" t="s">
        <v>109</v>
      </c>
      <c r="D19" s="24"/>
      <c r="E19" s="24"/>
      <c r="F19" s="24" t="s">
        <v>110</v>
      </c>
      <c r="G19" s="24" t="s">
        <v>438</v>
      </c>
      <c r="H19" s="39">
        <v>8</v>
      </c>
      <c r="I19" s="39">
        <v>5</v>
      </c>
      <c r="J19" s="39">
        <v>0</v>
      </c>
      <c r="K19" s="44">
        <f t="shared" si="0"/>
        <v>3</v>
      </c>
      <c r="L19" s="45">
        <v>10</v>
      </c>
      <c r="M19" s="39">
        <v>99</v>
      </c>
    </row>
    <row r="20" spans="1:13" s="27" customFormat="1" ht="23.25" customHeight="1">
      <c r="A20" s="26">
        <v>16</v>
      </c>
      <c r="B20" s="24" t="s">
        <v>101</v>
      </c>
      <c r="C20" s="24" t="s">
        <v>102</v>
      </c>
      <c r="D20" s="24" t="s">
        <v>103</v>
      </c>
      <c r="E20" s="24" t="s">
        <v>104</v>
      </c>
      <c r="F20" s="24" t="s">
        <v>1586</v>
      </c>
      <c r="G20" s="24" t="s">
        <v>438</v>
      </c>
      <c r="H20" s="39">
        <v>8</v>
      </c>
      <c r="I20" s="39">
        <v>5</v>
      </c>
      <c r="J20" s="39">
        <v>0</v>
      </c>
      <c r="K20" s="44">
        <v>3</v>
      </c>
      <c r="L20" s="45">
        <v>10</v>
      </c>
      <c r="M20" s="39">
        <v>95</v>
      </c>
    </row>
    <row r="21" spans="1:13" s="27" customFormat="1" ht="23.25" customHeight="1">
      <c r="A21" s="26">
        <v>17</v>
      </c>
      <c r="B21" s="24" t="s">
        <v>128</v>
      </c>
      <c r="C21" s="24" t="s">
        <v>129</v>
      </c>
      <c r="D21" s="24" t="s">
        <v>130</v>
      </c>
      <c r="E21" s="24" t="s">
        <v>131</v>
      </c>
      <c r="F21" s="24" t="s">
        <v>132</v>
      </c>
      <c r="G21" s="24" t="s">
        <v>133</v>
      </c>
      <c r="H21" s="39">
        <v>8</v>
      </c>
      <c r="I21" s="39">
        <v>4</v>
      </c>
      <c r="J21" s="39">
        <v>2</v>
      </c>
      <c r="K21" s="44">
        <v>2</v>
      </c>
      <c r="L21" s="45">
        <v>10</v>
      </c>
      <c r="M21" s="39">
        <v>-103</v>
      </c>
    </row>
    <row r="22" spans="1:13" s="27" customFormat="1" ht="23.25" customHeight="1">
      <c r="A22" s="26">
        <v>18</v>
      </c>
      <c r="B22" s="24" t="s">
        <v>167</v>
      </c>
      <c r="C22" s="24" t="s">
        <v>168</v>
      </c>
      <c r="D22" s="24" t="s">
        <v>169</v>
      </c>
      <c r="E22" s="24" t="s">
        <v>170</v>
      </c>
      <c r="F22" s="24" t="s">
        <v>171</v>
      </c>
      <c r="G22" s="24" t="s">
        <v>140</v>
      </c>
      <c r="H22" s="39">
        <v>8</v>
      </c>
      <c r="I22" s="39">
        <v>4</v>
      </c>
      <c r="J22" s="39">
        <v>1</v>
      </c>
      <c r="K22" s="44">
        <f t="shared" si="0"/>
        <v>3</v>
      </c>
      <c r="L22" s="45">
        <v>9</v>
      </c>
      <c r="M22" s="39">
        <v>189</v>
      </c>
    </row>
    <row r="23" spans="1:13" s="27" customFormat="1" ht="23.25" customHeight="1">
      <c r="A23" s="26">
        <v>19</v>
      </c>
      <c r="B23" s="24" t="s">
        <v>6196</v>
      </c>
      <c r="C23" s="24" t="s">
        <v>6197</v>
      </c>
      <c r="D23" s="24"/>
      <c r="E23" s="24"/>
      <c r="F23" s="24" t="s">
        <v>6151</v>
      </c>
      <c r="G23" s="24" t="s">
        <v>438</v>
      </c>
      <c r="H23" s="39">
        <v>8</v>
      </c>
      <c r="I23" s="39">
        <v>4</v>
      </c>
      <c r="J23" s="39">
        <v>0</v>
      </c>
      <c r="K23" s="44">
        <v>4</v>
      </c>
      <c r="L23" s="45">
        <v>8</v>
      </c>
      <c r="M23" s="46">
        <v>317</v>
      </c>
    </row>
    <row r="24" spans="1:13" s="27" customFormat="1" ht="23.25" customHeight="1">
      <c r="A24" s="26">
        <v>20</v>
      </c>
      <c r="B24" s="24" t="s">
        <v>88</v>
      </c>
      <c r="C24" s="24" t="s">
        <v>89</v>
      </c>
      <c r="D24" s="24" t="s">
        <v>90</v>
      </c>
      <c r="E24" s="24" t="s">
        <v>91</v>
      </c>
      <c r="F24" s="24" t="s">
        <v>368</v>
      </c>
      <c r="G24" s="24" t="s">
        <v>93</v>
      </c>
      <c r="H24" s="39">
        <v>8</v>
      </c>
      <c r="I24" s="39">
        <v>4</v>
      </c>
      <c r="J24" s="39">
        <v>0</v>
      </c>
      <c r="K24" s="44">
        <f t="shared" si="0"/>
        <v>4</v>
      </c>
      <c r="L24" s="45">
        <v>8</v>
      </c>
      <c r="M24" s="39">
        <v>136</v>
      </c>
    </row>
    <row r="25" spans="1:13" s="27" customFormat="1" ht="23.25" customHeight="1">
      <c r="A25" s="26">
        <v>21</v>
      </c>
      <c r="B25" s="24" t="s">
        <v>85</v>
      </c>
      <c r="C25" s="24" t="s">
        <v>86</v>
      </c>
      <c r="D25" s="24" t="s">
        <v>87</v>
      </c>
      <c r="E25" s="24"/>
      <c r="F25" s="24" t="s">
        <v>6152</v>
      </c>
      <c r="G25" s="24" t="s">
        <v>438</v>
      </c>
      <c r="H25" s="39">
        <v>8</v>
      </c>
      <c r="I25" s="39">
        <v>4</v>
      </c>
      <c r="J25" s="39">
        <v>0</v>
      </c>
      <c r="K25" s="44">
        <v>4</v>
      </c>
      <c r="L25" s="45">
        <v>8</v>
      </c>
      <c r="M25" s="39">
        <v>119</v>
      </c>
    </row>
    <row r="26" spans="1:13" s="27" customFormat="1" ht="23.25" customHeight="1">
      <c r="A26" s="26">
        <v>22</v>
      </c>
      <c r="B26" s="24" t="s">
        <v>144</v>
      </c>
      <c r="C26" s="24" t="s">
        <v>145</v>
      </c>
      <c r="D26" s="24" t="s">
        <v>146</v>
      </c>
      <c r="E26" s="24" t="s">
        <v>147</v>
      </c>
      <c r="F26" s="24" t="s">
        <v>148</v>
      </c>
      <c r="G26" s="24" t="s">
        <v>149</v>
      </c>
      <c r="H26" s="39">
        <v>8</v>
      </c>
      <c r="I26" s="39">
        <v>4</v>
      </c>
      <c r="J26" s="39">
        <v>0</v>
      </c>
      <c r="K26" s="44">
        <v>4</v>
      </c>
      <c r="L26" s="45">
        <v>8</v>
      </c>
      <c r="M26" s="39">
        <v>62</v>
      </c>
    </row>
    <row r="27" spans="1:13" s="27" customFormat="1" ht="23.25" customHeight="1">
      <c r="A27" s="26">
        <v>23</v>
      </c>
      <c r="B27" s="24" t="s">
        <v>369</v>
      </c>
      <c r="C27" s="24" t="s">
        <v>172</v>
      </c>
      <c r="D27" s="24" t="s">
        <v>173</v>
      </c>
      <c r="E27" s="24" t="s">
        <v>174</v>
      </c>
      <c r="F27" s="24" t="s">
        <v>73</v>
      </c>
      <c r="G27" s="24" t="s">
        <v>74</v>
      </c>
      <c r="H27" s="39">
        <v>8</v>
      </c>
      <c r="I27" s="46">
        <v>4</v>
      </c>
      <c r="J27" s="39">
        <v>0</v>
      </c>
      <c r="K27" s="44">
        <v>4</v>
      </c>
      <c r="L27" s="45">
        <v>8</v>
      </c>
      <c r="M27" s="39">
        <v>40</v>
      </c>
    </row>
    <row r="28" spans="1:13" s="27" customFormat="1" ht="23.25" customHeight="1">
      <c r="A28" s="26">
        <v>24</v>
      </c>
      <c r="B28" s="24" t="s">
        <v>66</v>
      </c>
      <c r="C28" s="24" t="s">
        <v>67</v>
      </c>
      <c r="D28" s="24" t="s">
        <v>370</v>
      </c>
      <c r="E28" s="24" t="s">
        <v>68</v>
      </c>
      <c r="F28" s="24"/>
      <c r="G28" s="24"/>
      <c r="H28" s="39">
        <v>8</v>
      </c>
      <c r="I28" s="46">
        <v>4</v>
      </c>
      <c r="J28" s="39">
        <v>0</v>
      </c>
      <c r="K28" s="44">
        <f t="shared" si="0"/>
        <v>4</v>
      </c>
      <c r="L28" s="45">
        <v>8</v>
      </c>
      <c r="M28" s="39">
        <v>12</v>
      </c>
    </row>
    <row r="29" spans="1:13" s="27" customFormat="1" ht="23.25" customHeight="1">
      <c r="A29" s="26">
        <v>25</v>
      </c>
      <c r="B29" s="24" t="s">
        <v>121</v>
      </c>
      <c r="C29" s="24" t="s">
        <v>371</v>
      </c>
      <c r="D29" s="24" t="s">
        <v>122</v>
      </c>
      <c r="E29" s="24" t="s">
        <v>54</v>
      </c>
      <c r="F29" s="24" t="s">
        <v>6153</v>
      </c>
      <c r="G29" s="24" t="s">
        <v>74</v>
      </c>
      <c r="H29" s="39">
        <v>8</v>
      </c>
      <c r="I29" s="46">
        <v>4</v>
      </c>
      <c r="J29" s="39">
        <v>1</v>
      </c>
      <c r="K29" s="44">
        <v>4</v>
      </c>
      <c r="L29" s="45">
        <v>8</v>
      </c>
      <c r="M29" s="39">
        <v>-178</v>
      </c>
    </row>
    <row r="30" spans="1:13" s="27" customFormat="1" ht="23.25" customHeight="1">
      <c r="A30" s="26">
        <v>26</v>
      </c>
      <c r="B30" s="24" t="s">
        <v>111</v>
      </c>
      <c r="C30" s="24" t="s">
        <v>112</v>
      </c>
      <c r="D30" s="24" t="s">
        <v>113</v>
      </c>
      <c r="E30" s="24" t="s">
        <v>114</v>
      </c>
      <c r="F30" s="24" t="s">
        <v>115</v>
      </c>
      <c r="G30" s="24" t="s">
        <v>116</v>
      </c>
      <c r="H30" s="39">
        <v>8</v>
      </c>
      <c r="I30" s="46">
        <v>4</v>
      </c>
      <c r="J30" s="39">
        <v>0</v>
      </c>
      <c r="K30" s="44">
        <f t="shared" si="0"/>
        <v>4</v>
      </c>
      <c r="L30" s="45">
        <v>8</v>
      </c>
      <c r="M30" s="39">
        <v>-190</v>
      </c>
    </row>
    <row r="31" spans="1:13" s="27" customFormat="1" ht="23.25" customHeight="1">
      <c r="A31" s="26">
        <v>27</v>
      </c>
      <c r="B31" s="24" t="s">
        <v>123</v>
      </c>
      <c r="C31" s="24" t="s">
        <v>124</v>
      </c>
      <c r="D31" s="24" t="s">
        <v>125</v>
      </c>
      <c r="E31" s="24" t="s">
        <v>126</v>
      </c>
      <c r="F31" s="24" t="s">
        <v>127</v>
      </c>
      <c r="G31" s="24" t="s">
        <v>438</v>
      </c>
      <c r="H31" s="39">
        <v>8</v>
      </c>
      <c r="I31" s="46">
        <v>4</v>
      </c>
      <c r="J31" s="39">
        <v>0</v>
      </c>
      <c r="K31" s="44">
        <f t="shared" si="0"/>
        <v>4</v>
      </c>
      <c r="L31" s="45">
        <v>8</v>
      </c>
      <c r="M31" s="39">
        <v>-267</v>
      </c>
    </row>
    <row r="32" spans="1:13" s="27" customFormat="1" ht="23.25" customHeight="1">
      <c r="A32" s="26">
        <v>28</v>
      </c>
      <c r="B32" s="24" t="s">
        <v>134</v>
      </c>
      <c r="C32" s="24" t="s">
        <v>372</v>
      </c>
      <c r="D32" s="24"/>
      <c r="E32" s="24"/>
      <c r="F32" s="24"/>
      <c r="G32" s="24"/>
      <c r="H32" s="39">
        <v>8</v>
      </c>
      <c r="I32" s="46">
        <v>3</v>
      </c>
      <c r="J32" s="39">
        <v>0</v>
      </c>
      <c r="K32" s="44">
        <f t="shared" si="0"/>
        <v>5</v>
      </c>
      <c r="L32" s="45">
        <v>6</v>
      </c>
      <c r="M32" s="39">
        <v>195</v>
      </c>
    </row>
    <row r="33" spans="1:13" s="27" customFormat="1" ht="23.25" customHeight="1">
      <c r="A33" s="26">
        <v>29</v>
      </c>
      <c r="B33" s="24" t="s">
        <v>96</v>
      </c>
      <c r="C33" s="24" t="s">
        <v>97</v>
      </c>
      <c r="D33" s="24" t="s">
        <v>98</v>
      </c>
      <c r="E33" s="24" t="s">
        <v>99</v>
      </c>
      <c r="F33" s="24" t="s">
        <v>100</v>
      </c>
      <c r="G33" s="24" t="s">
        <v>438</v>
      </c>
      <c r="H33" s="39">
        <v>8</v>
      </c>
      <c r="I33" s="39">
        <v>3</v>
      </c>
      <c r="J33" s="39">
        <v>0</v>
      </c>
      <c r="K33" s="44">
        <v>5</v>
      </c>
      <c r="L33" s="45">
        <v>6</v>
      </c>
      <c r="M33" s="39">
        <v>-40</v>
      </c>
    </row>
    <row r="34" spans="1:13" s="27" customFormat="1" ht="23.25" customHeight="1">
      <c r="A34" s="26">
        <v>30</v>
      </c>
      <c r="B34" s="24" t="s">
        <v>177</v>
      </c>
      <c r="C34" s="24" t="s">
        <v>178</v>
      </c>
      <c r="D34" s="24" t="s">
        <v>179</v>
      </c>
      <c r="E34" s="24" t="s">
        <v>180</v>
      </c>
      <c r="F34" s="24" t="s">
        <v>181</v>
      </c>
      <c r="G34" s="24" t="s">
        <v>74</v>
      </c>
      <c r="H34" s="39">
        <v>8</v>
      </c>
      <c r="I34" s="39">
        <v>3</v>
      </c>
      <c r="J34" s="39">
        <v>0</v>
      </c>
      <c r="K34" s="44">
        <f t="shared" si="0"/>
        <v>5</v>
      </c>
      <c r="L34" s="45">
        <v>6</v>
      </c>
      <c r="M34" s="39">
        <v>-75</v>
      </c>
    </row>
    <row r="35" spans="1:13" s="27" customFormat="1" ht="23.25" customHeight="1">
      <c r="A35" s="26">
        <v>31</v>
      </c>
      <c r="B35" s="24" t="s">
        <v>156</v>
      </c>
      <c r="C35" s="24" t="s">
        <v>157</v>
      </c>
      <c r="D35" s="24" t="s">
        <v>158</v>
      </c>
      <c r="E35" s="24" t="s">
        <v>159</v>
      </c>
      <c r="F35" s="24" t="s">
        <v>160</v>
      </c>
      <c r="G35" s="24" t="s">
        <v>161</v>
      </c>
      <c r="H35" s="39">
        <v>7</v>
      </c>
      <c r="I35" s="39">
        <v>3</v>
      </c>
      <c r="J35" s="39">
        <v>0</v>
      </c>
      <c r="K35" s="44">
        <v>4</v>
      </c>
      <c r="L35" s="45">
        <v>6</v>
      </c>
      <c r="M35" s="46">
        <v>-115</v>
      </c>
    </row>
    <row r="36" spans="1:13" s="27" customFormat="1" ht="23.25" customHeight="1">
      <c r="A36" s="26">
        <v>32</v>
      </c>
      <c r="B36" s="24" t="s">
        <v>105</v>
      </c>
      <c r="C36" s="24" t="s">
        <v>106</v>
      </c>
      <c r="D36" s="24" t="s">
        <v>107</v>
      </c>
      <c r="E36" s="24" t="s">
        <v>108</v>
      </c>
      <c r="F36" s="24" t="s">
        <v>100</v>
      </c>
      <c r="G36" s="24" t="s">
        <v>438</v>
      </c>
      <c r="H36" s="39">
        <v>7</v>
      </c>
      <c r="I36" s="39">
        <v>3</v>
      </c>
      <c r="J36" s="39">
        <v>0</v>
      </c>
      <c r="K36" s="44">
        <f t="shared" si="0"/>
        <v>4</v>
      </c>
      <c r="L36" s="45">
        <v>6</v>
      </c>
      <c r="M36" s="39">
        <v>-149</v>
      </c>
    </row>
    <row r="37" spans="1:13" s="27" customFormat="1" ht="23.25" customHeight="1">
      <c r="A37" s="26">
        <v>33</v>
      </c>
      <c r="B37" s="24" t="s">
        <v>117</v>
      </c>
      <c r="C37" s="24" t="s">
        <v>118</v>
      </c>
      <c r="D37" s="24" t="s">
        <v>119</v>
      </c>
      <c r="E37" s="24" t="s">
        <v>120</v>
      </c>
      <c r="F37" s="24" t="s">
        <v>115</v>
      </c>
      <c r="G37" s="24" t="s">
        <v>116</v>
      </c>
      <c r="H37" s="39">
        <v>7</v>
      </c>
      <c r="I37" s="39">
        <v>3</v>
      </c>
      <c r="J37" s="39">
        <v>0</v>
      </c>
      <c r="K37" s="44">
        <f t="shared" si="0"/>
        <v>4</v>
      </c>
      <c r="L37" s="45">
        <v>6</v>
      </c>
      <c r="M37" s="46">
        <v>-152</v>
      </c>
    </row>
    <row r="38" spans="1:13" s="27" customFormat="1" ht="23.25" customHeight="1">
      <c r="A38" s="26">
        <v>34</v>
      </c>
      <c r="B38" s="24" t="s">
        <v>175</v>
      </c>
      <c r="C38" s="24" t="s">
        <v>176</v>
      </c>
      <c r="D38" s="24"/>
      <c r="E38" s="24"/>
      <c r="F38" s="24" t="s">
        <v>92</v>
      </c>
      <c r="G38" s="24" t="s">
        <v>93</v>
      </c>
      <c r="H38" s="39">
        <v>7</v>
      </c>
      <c r="I38" s="39">
        <v>3</v>
      </c>
      <c r="J38" s="39">
        <v>0</v>
      </c>
      <c r="K38" s="44">
        <f t="shared" si="0"/>
        <v>4</v>
      </c>
      <c r="L38" s="45">
        <v>6</v>
      </c>
      <c r="M38" s="39">
        <v>-185</v>
      </c>
    </row>
    <row r="39" spans="1:13" s="27" customFormat="1" ht="23.25" customHeight="1">
      <c r="A39" s="26">
        <v>35</v>
      </c>
      <c r="B39" s="24" t="s">
        <v>162</v>
      </c>
      <c r="C39" s="24" t="s">
        <v>163</v>
      </c>
      <c r="D39" s="24" t="s">
        <v>30</v>
      </c>
      <c r="E39" s="24" t="s">
        <v>164</v>
      </c>
      <c r="F39" s="24" t="s">
        <v>92</v>
      </c>
      <c r="G39" s="24" t="s">
        <v>93</v>
      </c>
      <c r="H39" s="39">
        <v>7</v>
      </c>
      <c r="I39" s="39">
        <v>3</v>
      </c>
      <c r="J39" s="39">
        <v>0</v>
      </c>
      <c r="K39" s="44">
        <f t="shared" si="0"/>
        <v>4</v>
      </c>
      <c r="L39" s="45">
        <v>6</v>
      </c>
      <c r="M39" s="39">
        <v>-224</v>
      </c>
    </row>
    <row r="40" spans="1:13" s="27" customFormat="1" ht="23.25" customHeight="1">
      <c r="A40" s="26">
        <v>36</v>
      </c>
      <c r="B40" s="24" t="s">
        <v>165</v>
      </c>
      <c r="C40" s="24" t="s">
        <v>373</v>
      </c>
      <c r="D40" s="24" t="s">
        <v>166</v>
      </c>
      <c r="E40" s="24" t="s">
        <v>374</v>
      </c>
      <c r="F40" s="24" t="s">
        <v>115</v>
      </c>
      <c r="G40" s="24" t="s">
        <v>116</v>
      </c>
      <c r="H40" s="39">
        <v>7</v>
      </c>
      <c r="I40" s="39">
        <v>3</v>
      </c>
      <c r="J40" s="39">
        <v>1</v>
      </c>
      <c r="K40" s="44">
        <v>4</v>
      </c>
      <c r="L40" s="45">
        <v>6</v>
      </c>
      <c r="M40" s="39">
        <v>-252</v>
      </c>
    </row>
    <row r="41" spans="1:13" s="27" customFormat="1" ht="23.25" customHeight="1">
      <c r="A41" s="26">
        <v>37</v>
      </c>
      <c r="B41" s="24" t="s">
        <v>204</v>
      </c>
      <c r="C41" s="24" t="s">
        <v>205</v>
      </c>
      <c r="D41" s="24" t="s">
        <v>90</v>
      </c>
      <c r="E41" s="24" t="s">
        <v>206</v>
      </c>
      <c r="F41" s="24" t="s">
        <v>148</v>
      </c>
      <c r="G41" s="24" t="s">
        <v>149</v>
      </c>
      <c r="H41" s="39">
        <v>7</v>
      </c>
      <c r="I41" s="39">
        <v>2</v>
      </c>
      <c r="J41" s="39">
        <v>0</v>
      </c>
      <c r="K41" s="44">
        <f t="shared" si="0"/>
        <v>5</v>
      </c>
      <c r="L41" s="45">
        <v>4</v>
      </c>
      <c r="M41" s="39">
        <v>54</v>
      </c>
    </row>
    <row r="42" spans="1:13" s="27" customFormat="1" ht="23.25" customHeight="1">
      <c r="A42" s="26">
        <v>38</v>
      </c>
      <c r="B42" s="24" t="s">
        <v>141</v>
      </c>
      <c r="C42" s="24" t="s">
        <v>375</v>
      </c>
      <c r="D42" s="24" t="s">
        <v>142</v>
      </c>
      <c r="E42" s="24" t="s">
        <v>143</v>
      </c>
      <c r="F42" s="24" t="s">
        <v>100</v>
      </c>
      <c r="G42" s="24" t="s">
        <v>438</v>
      </c>
      <c r="H42" s="39">
        <v>7</v>
      </c>
      <c r="I42" s="39">
        <v>2</v>
      </c>
      <c r="J42" s="39">
        <v>0</v>
      </c>
      <c r="K42" s="44">
        <v>5</v>
      </c>
      <c r="L42" s="45">
        <v>4</v>
      </c>
      <c r="M42" s="39">
        <v>-32</v>
      </c>
    </row>
    <row r="43" spans="1:13" s="27" customFormat="1" ht="23.25" customHeight="1">
      <c r="A43" s="26">
        <v>39</v>
      </c>
      <c r="B43" s="24" t="s">
        <v>376</v>
      </c>
      <c r="C43" s="24" t="s">
        <v>377</v>
      </c>
      <c r="D43" s="24" t="s">
        <v>378</v>
      </c>
      <c r="E43" s="24" t="s">
        <v>150</v>
      </c>
      <c r="F43" s="24" t="s">
        <v>115</v>
      </c>
      <c r="G43" s="24" t="s">
        <v>116</v>
      </c>
      <c r="H43" s="39">
        <v>7</v>
      </c>
      <c r="I43" s="39">
        <v>2</v>
      </c>
      <c r="J43" s="39">
        <v>0</v>
      </c>
      <c r="K43" s="44">
        <v>5</v>
      </c>
      <c r="L43" s="45">
        <v>4</v>
      </c>
      <c r="M43" s="39">
        <v>-72</v>
      </c>
    </row>
    <row r="44" spans="1:13" s="27" customFormat="1" ht="23.25" customHeight="1">
      <c r="A44" s="26">
        <v>40</v>
      </c>
      <c r="B44" s="24" t="s">
        <v>151</v>
      </c>
      <c r="C44" s="24" t="s">
        <v>152</v>
      </c>
      <c r="D44" s="24" t="s">
        <v>153</v>
      </c>
      <c r="E44" s="24" t="s">
        <v>154</v>
      </c>
      <c r="F44" s="24" t="s">
        <v>155</v>
      </c>
      <c r="G44" s="24" t="s">
        <v>74</v>
      </c>
      <c r="H44" s="39">
        <v>7</v>
      </c>
      <c r="I44" s="39">
        <v>2</v>
      </c>
      <c r="J44" s="39">
        <v>0</v>
      </c>
      <c r="K44" s="44">
        <f t="shared" si="0"/>
        <v>5</v>
      </c>
      <c r="L44" s="45">
        <v>4</v>
      </c>
      <c r="M44" s="39">
        <v>-176</v>
      </c>
    </row>
    <row r="45" spans="1:13" s="27" customFormat="1" ht="23.25" customHeight="1">
      <c r="A45" s="26">
        <v>41</v>
      </c>
      <c r="B45" s="24" t="s">
        <v>182</v>
      </c>
      <c r="C45" s="24" t="s">
        <v>183</v>
      </c>
      <c r="D45" s="24" t="s">
        <v>184</v>
      </c>
      <c r="E45" s="24" t="s">
        <v>185</v>
      </c>
      <c r="F45" s="24" t="s">
        <v>115</v>
      </c>
      <c r="G45" s="24" t="s">
        <v>116</v>
      </c>
      <c r="H45" s="39">
        <v>7</v>
      </c>
      <c r="I45" s="39">
        <v>2</v>
      </c>
      <c r="J45" s="39">
        <v>0</v>
      </c>
      <c r="K45" s="44">
        <f t="shared" si="0"/>
        <v>5</v>
      </c>
      <c r="L45" s="45">
        <v>4</v>
      </c>
      <c r="M45" s="46">
        <v>-190</v>
      </c>
    </row>
    <row r="46" spans="1:13" s="27" customFormat="1" ht="23.25" customHeight="1">
      <c r="A46" s="26">
        <v>42</v>
      </c>
      <c r="B46" s="24" t="s">
        <v>200</v>
      </c>
      <c r="C46" s="24" t="s">
        <v>201</v>
      </c>
      <c r="D46" s="24" t="s">
        <v>202</v>
      </c>
      <c r="E46" s="24" t="s">
        <v>203</v>
      </c>
      <c r="F46" s="24" t="s">
        <v>115</v>
      </c>
      <c r="G46" s="24" t="s">
        <v>116</v>
      </c>
      <c r="H46" s="39">
        <v>7</v>
      </c>
      <c r="I46" s="39">
        <v>1</v>
      </c>
      <c r="J46" s="39">
        <v>0</v>
      </c>
      <c r="K46" s="44">
        <v>6</v>
      </c>
      <c r="L46" s="45">
        <v>2</v>
      </c>
      <c r="M46" s="39">
        <v>-335</v>
      </c>
    </row>
    <row r="47" spans="1:13" s="27" customFormat="1" ht="23.25" customHeight="1">
      <c r="A47" s="26">
        <v>43</v>
      </c>
      <c r="B47" s="24" t="s">
        <v>379</v>
      </c>
      <c r="C47" s="24" t="s">
        <v>191</v>
      </c>
      <c r="D47" s="24" t="s">
        <v>192</v>
      </c>
      <c r="E47" s="24" t="s">
        <v>193</v>
      </c>
      <c r="F47" s="24" t="s">
        <v>115</v>
      </c>
      <c r="G47" s="24" t="s">
        <v>116</v>
      </c>
      <c r="H47" s="39">
        <v>7</v>
      </c>
      <c r="I47" s="39">
        <v>1</v>
      </c>
      <c r="J47" s="39">
        <v>0</v>
      </c>
      <c r="K47" s="44">
        <f t="shared" si="0"/>
        <v>6</v>
      </c>
      <c r="L47" s="45">
        <v>2</v>
      </c>
      <c r="M47" s="39">
        <v>-373</v>
      </c>
    </row>
    <row r="48" spans="1:13" s="27" customFormat="1" ht="23.25" customHeight="1">
      <c r="A48" s="26">
        <v>44</v>
      </c>
      <c r="B48" s="24" t="s">
        <v>186</v>
      </c>
      <c r="C48" s="24" t="s">
        <v>187</v>
      </c>
      <c r="D48" s="24" t="s">
        <v>188</v>
      </c>
      <c r="E48" s="24" t="s">
        <v>189</v>
      </c>
      <c r="F48" s="24" t="s">
        <v>190</v>
      </c>
      <c r="G48" s="24" t="s">
        <v>84</v>
      </c>
      <c r="H48" s="39">
        <v>7</v>
      </c>
      <c r="I48" s="39">
        <v>1</v>
      </c>
      <c r="J48" s="39">
        <v>0</v>
      </c>
      <c r="K48" s="44">
        <f t="shared" si="0"/>
        <v>6</v>
      </c>
      <c r="L48" s="45">
        <v>2</v>
      </c>
      <c r="M48" s="39">
        <v>-410</v>
      </c>
    </row>
    <row r="49" spans="1:13" s="27" customFormat="1" ht="23.25" customHeight="1">
      <c r="A49" s="26">
        <v>45</v>
      </c>
      <c r="B49" s="24" t="s">
        <v>210</v>
      </c>
      <c r="C49" s="24" t="s">
        <v>211</v>
      </c>
      <c r="D49" s="24" t="s">
        <v>212</v>
      </c>
      <c r="E49" s="24" t="s">
        <v>213</v>
      </c>
      <c r="F49" s="24" t="s">
        <v>115</v>
      </c>
      <c r="G49" s="24" t="s">
        <v>116</v>
      </c>
      <c r="H49" s="39">
        <v>7</v>
      </c>
      <c r="I49" s="39">
        <v>1</v>
      </c>
      <c r="J49" s="39">
        <v>0</v>
      </c>
      <c r="K49" s="44">
        <f t="shared" si="0"/>
        <v>6</v>
      </c>
      <c r="L49" s="45">
        <v>2</v>
      </c>
      <c r="M49" s="39">
        <v>-481</v>
      </c>
    </row>
    <row r="50" spans="1:13" s="27" customFormat="1" ht="23.25" customHeight="1">
      <c r="A50" s="26">
        <v>46</v>
      </c>
      <c r="B50" s="24" t="s">
        <v>194</v>
      </c>
      <c r="C50" s="24" t="s">
        <v>195</v>
      </c>
      <c r="D50" s="24"/>
      <c r="E50" s="24"/>
      <c r="F50" s="24"/>
      <c r="G50" s="24"/>
      <c r="H50" s="39">
        <v>7</v>
      </c>
      <c r="I50" s="39">
        <v>1</v>
      </c>
      <c r="J50" s="39">
        <v>0</v>
      </c>
      <c r="K50" s="44">
        <f t="shared" si="0"/>
        <v>6</v>
      </c>
      <c r="L50" s="45">
        <v>2</v>
      </c>
      <c r="M50" s="39">
        <v>-586</v>
      </c>
    </row>
    <row r="51" spans="1:13" s="27" customFormat="1" ht="23.25" customHeight="1">
      <c r="A51" s="26">
        <v>47</v>
      </c>
      <c r="B51" s="24" t="s">
        <v>196</v>
      </c>
      <c r="C51" s="24" t="s">
        <v>197</v>
      </c>
      <c r="D51" s="24" t="s">
        <v>198</v>
      </c>
      <c r="E51" s="24" t="s">
        <v>199</v>
      </c>
      <c r="F51" s="24" t="s">
        <v>115</v>
      </c>
      <c r="G51" s="24" t="s">
        <v>116</v>
      </c>
      <c r="H51" s="39">
        <v>7</v>
      </c>
      <c r="I51" s="39">
        <v>0</v>
      </c>
      <c r="J51" s="39">
        <v>0</v>
      </c>
      <c r="K51" s="44">
        <f t="shared" si="0"/>
        <v>7</v>
      </c>
      <c r="L51" s="45">
        <v>0</v>
      </c>
      <c r="M51" s="39">
        <v>-328</v>
      </c>
    </row>
    <row r="52" spans="1:13" s="27" customFormat="1" ht="23.25" customHeight="1">
      <c r="A52" s="26">
        <v>48</v>
      </c>
      <c r="B52" s="24" t="s">
        <v>207</v>
      </c>
      <c r="C52" s="24" t="s">
        <v>201</v>
      </c>
      <c r="D52" s="24" t="s">
        <v>208</v>
      </c>
      <c r="E52" s="24" t="s">
        <v>209</v>
      </c>
      <c r="F52" s="24"/>
      <c r="G52" s="24"/>
      <c r="H52" s="39">
        <v>7</v>
      </c>
      <c r="I52" s="39">
        <v>0</v>
      </c>
      <c r="J52" s="39">
        <v>0</v>
      </c>
      <c r="K52" s="44">
        <f t="shared" si="0"/>
        <v>7</v>
      </c>
      <c r="L52" s="45">
        <v>0</v>
      </c>
      <c r="M52" s="39">
        <v>-345</v>
      </c>
    </row>
    <row r="53" spans="1:13" s="27" customFormat="1" ht="23.25" customHeight="1"/>
    <row r="54" spans="1:13" s="27" customFormat="1" ht="23.25" customHeight="1"/>
    <row r="55" spans="1:13" s="27" customFormat="1" ht="23.25" customHeight="1"/>
    <row r="56" spans="1:13" s="27" customFormat="1" ht="23.25" customHeight="1"/>
    <row r="57" spans="1:13" s="27" customFormat="1" ht="23.25" customHeight="1"/>
    <row r="58" spans="1:13" s="27" customFormat="1" ht="23.25" customHeight="1"/>
    <row r="59" spans="1:13" s="27" customFormat="1" ht="23.25" customHeight="1"/>
    <row r="60" spans="1:13" s="27" customFormat="1" ht="23.25" customHeight="1"/>
    <row r="61" spans="1:13" s="27" customFormat="1" ht="23.25" customHeight="1"/>
    <row r="62" spans="1:13" s="27" customFormat="1" ht="23.25" customHeight="1"/>
    <row r="63" spans="1:13" s="27" customFormat="1" ht="23.25" customHeight="1"/>
    <row r="64" spans="1:13" s="27" customFormat="1" ht="23.25" customHeight="1"/>
  </sheetData>
  <mergeCells count="4">
    <mergeCell ref="H5:M6"/>
    <mergeCell ref="A1:M1"/>
    <mergeCell ref="A2:M2"/>
    <mergeCell ref="A3:M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4"/>
  <sheetViews>
    <sheetView topLeftCell="A22" workbookViewId="0">
      <selection activeCell="D37" sqref="D37"/>
    </sheetView>
  </sheetViews>
  <sheetFormatPr defaultRowHeight="15"/>
  <cols>
    <col min="1" max="1" width="8.7109375" customWidth="1"/>
    <col min="2" max="2" width="21.85546875" customWidth="1"/>
    <col min="3" max="3" width="21.140625" customWidth="1"/>
    <col min="4" max="4" width="20.42578125" customWidth="1"/>
    <col min="5" max="5" width="21.28515625" customWidth="1"/>
    <col min="6" max="6" width="47.85546875" bestFit="1" customWidth="1"/>
    <col min="7" max="7" width="18.5703125" customWidth="1"/>
    <col min="9" max="11" width="9.140625" style="13"/>
    <col min="12" max="12" width="14.140625" customWidth="1"/>
    <col min="13" max="13" width="15.28515625" style="13" customWidth="1"/>
  </cols>
  <sheetData>
    <row r="1" spans="1:13" ht="34.5">
      <c r="A1" s="231" t="s">
        <v>17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</row>
    <row r="2" spans="1:13" ht="34.5">
      <c r="A2" s="232" t="s">
        <v>18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</row>
    <row r="3" spans="1:13" ht="34.5">
      <c r="A3" s="232" t="s">
        <v>22</v>
      </c>
      <c r="B3" s="232"/>
      <c r="C3" s="232"/>
      <c r="D3" s="232"/>
      <c r="E3" s="232"/>
      <c r="F3" s="232"/>
      <c r="G3" s="232"/>
      <c r="H3" s="232"/>
      <c r="I3" s="232"/>
      <c r="J3" s="232"/>
      <c r="K3" s="232"/>
      <c r="L3" s="232"/>
      <c r="M3" s="232"/>
    </row>
    <row r="4" spans="1:13" ht="23.25" customHeight="1">
      <c r="A4" s="82" t="s">
        <v>0</v>
      </c>
      <c r="B4" s="82" t="s">
        <v>15</v>
      </c>
      <c r="C4" s="82" t="s">
        <v>16</v>
      </c>
      <c r="D4" s="82" t="s">
        <v>15</v>
      </c>
      <c r="E4" s="82" t="s">
        <v>16</v>
      </c>
      <c r="F4" s="82" t="s">
        <v>1</v>
      </c>
      <c r="G4" s="82" t="s">
        <v>13</v>
      </c>
      <c r="H4" s="81" t="s">
        <v>2</v>
      </c>
      <c r="I4" s="81" t="s">
        <v>3</v>
      </c>
      <c r="J4" s="81" t="s">
        <v>4</v>
      </c>
      <c r="K4" s="81" t="s">
        <v>5</v>
      </c>
      <c r="L4" s="81" t="s">
        <v>6</v>
      </c>
      <c r="M4" s="81" t="s">
        <v>7</v>
      </c>
    </row>
    <row r="5" spans="1:13" s="27" customFormat="1" ht="23.25" customHeight="1">
      <c r="A5" s="83">
        <v>1</v>
      </c>
      <c r="B5" s="84" t="s">
        <v>2610</v>
      </c>
      <c r="C5" s="84" t="s">
        <v>2611</v>
      </c>
      <c r="D5" s="84" t="s">
        <v>2612</v>
      </c>
      <c r="E5" s="84" t="s">
        <v>2613</v>
      </c>
      <c r="F5" s="84" t="s">
        <v>1986</v>
      </c>
      <c r="G5" s="84" t="s">
        <v>84</v>
      </c>
      <c r="H5" s="238" t="s">
        <v>366</v>
      </c>
      <c r="I5" s="239"/>
      <c r="J5" s="239"/>
      <c r="K5" s="239"/>
      <c r="L5" s="239"/>
      <c r="M5" s="240"/>
    </row>
    <row r="6" spans="1:13" s="27" customFormat="1" ht="23.25" customHeight="1">
      <c r="A6" s="103">
        <v>2</v>
      </c>
      <c r="B6" s="84" t="s">
        <v>1516</v>
      </c>
      <c r="C6" s="84" t="s">
        <v>2636</v>
      </c>
      <c r="D6" s="84" t="s">
        <v>2637</v>
      </c>
      <c r="E6" s="84" t="s">
        <v>2638</v>
      </c>
      <c r="F6" s="84" t="s">
        <v>2639</v>
      </c>
      <c r="G6" s="84" t="s">
        <v>943</v>
      </c>
      <c r="H6" s="241"/>
      <c r="I6" s="242"/>
      <c r="J6" s="242"/>
      <c r="K6" s="242"/>
      <c r="L6" s="242"/>
      <c r="M6" s="243"/>
    </row>
    <row r="7" spans="1:13" s="27" customFormat="1" ht="23.25" customHeight="1">
      <c r="A7" s="98">
        <v>3</v>
      </c>
      <c r="B7" s="37" t="s">
        <v>698</v>
      </c>
      <c r="C7" s="37" t="s">
        <v>2633</v>
      </c>
      <c r="D7" s="37" t="s">
        <v>2634</v>
      </c>
      <c r="E7" s="37" t="s">
        <v>1407</v>
      </c>
      <c r="F7" s="37" t="s">
        <v>2635</v>
      </c>
      <c r="G7" s="37" t="s">
        <v>2538</v>
      </c>
      <c r="H7" s="91">
        <v>10</v>
      </c>
      <c r="I7" s="91">
        <v>9</v>
      </c>
      <c r="J7" s="91">
        <v>0</v>
      </c>
      <c r="K7" s="44">
        <f t="shared" ref="K7:K12" si="0">H7-I7-J7</f>
        <v>1</v>
      </c>
      <c r="L7" s="45">
        <v>18</v>
      </c>
      <c r="M7" s="39">
        <v>298</v>
      </c>
    </row>
    <row r="8" spans="1:13" s="27" customFormat="1" ht="23.25" customHeight="1">
      <c r="A8" s="102">
        <v>4</v>
      </c>
      <c r="B8" s="94" t="s">
        <v>2364</v>
      </c>
      <c r="C8" s="94" t="s">
        <v>2614</v>
      </c>
      <c r="D8" s="94" t="s">
        <v>2615</v>
      </c>
      <c r="E8" s="94" t="s">
        <v>2616</v>
      </c>
      <c r="F8" s="94" t="s">
        <v>1986</v>
      </c>
      <c r="G8" s="94" t="s">
        <v>84</v>
      </c>
      <c r="H8" s="58">
        <v>10</v>
      </c>
      <c r="I8" s="58">
        <v>8</v>
      </c>
      <c r="J8" s="58">
        <v>0</v>
      </c>
      <c r="K8" s="44">
        <f t="shared" si="0"/>
        <v>2</v>
      </c>
      <c r="L8" s="44">
        <v>16</v>
      </c>
      <c r="M8" s="58">
        <v>548</v>
      </c>
    </row>
    <row r="9" spans="1:13" s="27" customFormat="1" ht="23.25" customHeight="1">
      <c r="A9" s="104">
        <v>5</v>
      </c>
      <c r="B9" s="37" t="s">
        <v>2660</v>
      </c>
      <c r="C9" s="37" t="s">
        <v>2661</v>
      </c>
      <c r="D9" s="37"/>
      <c r="E9" s="37"/>
      <c r="F9" s="37" t="s">
        <v>3823</v>
      </c>
      <c r="G9" s="37" t="s">
        <v>438</v>
      </c>
      <c r="H9" s="39">
        <v>10</v>
      </c>
      <c r="I9" s="39">
        <v>8</v>
      </c>
      <c r="J9" s="39">
        <v>0</v>
      </c>
      <c r="K9" s="44">
        <f t="shared" si="0"/>
        <v>2</v>
      </c>
      <c r="L9" s="45">
        <v>16</v>
      </c>
      <c r="M9" s="39">
        <v>472</v>
      </c>
    </row>
    <row r="10" spans="1:13" s="27" customFormat="1" ht="23.25" customHeight="1">
      <c r="A10" s="104">
        <v>6</v>
      </c>
      <c r="B10" s="37" t="s">
        <v>2153</v>
      </c>
      <c r="C10" s="37" t="s">
        <v>2631</v>
      </c>
      <c r="D10" s="37"/>
      <c r="E10" s="37"/>
      <c r="F10" s="37" t="s">
        <v>2632</v>
      </c>
      <c r="G10" s="37" t="s">
        <v>84</v>
      </c>
      <c r="H10" s="91">
        <v>10</v>
      </c>
      <c r="I10" s="91">
        <v>8</v>
      </c>
      <c r="J10" s="91">
        <v>0</v>
      </c>
      <c r="K10" s="44">
        <f t="shared" si="0"/>
        <v>2</v>
      </c>
      <c r="L10" s="45">
        <v>16</v>
      </c>
      <c r="M10" s="39">
        <v>395</v>
      </c>
    </row>
    <row r="11" spans="1:13" s="27" customFormat="1" ht="23.25" customHeight="1">
      <c r="A11" s="105">
        <v>7</v>
      </c>
      <c r="B11" s="37" t="s">
        <v>2627</v>
      </c>
      <c r="C11" s="37" t="s">
        <v>2628</v>
      </c>
      <c r="D11" s="37" t="s">
        <v>2629</v>
      </c>
      <c r="E11" s="37" t="s">
        <v>2630</v>
      </c>
      <c r="F11" s="37" t="s">
        <v>1986</v>
      </c>
      <c r="G11" s="37" t="s">
        <v>84</v>
      </c>
      <c r="H11" s="91">
        <v>10</v>
      </c>
      <c r="I11" s="91">
        <v>8</v>
      </c>
      <c r="J11" s="91">
        <v>0</v>
      </c>
      <c r="K11" s="44">
        <f t="shared" si="0"/>
        <v>2</v>
      </c>
      <c r="L11" s="45">
        <v>16</v>
      </c>
      <c r="M11" s="39">
        <v>376</v>
      </c>
    </row>
    <row r="12" spans="1:13" s="27" customFormat="1" ht="23.25" customHeight="1">
      <c r="A12" s="104">
        <v>8</v>
      </c>
      <c r="B12" s="37" t="s">
        <v>2685</v>
      </c>
      <c r="C12" s="37" t="s">
        <v>2686</v>
      </c>
      <c r="D12" s="37" t="s">
        <v>2687</v>
      </c>
      <c r="E12" s="37" t="s">
        <v>2688</v>
      </c>
      <c r="F12" s="37" t="s">
        <v>1618</v>
      </c>
      <c r="G12" s="37" t="s">
        <v>84</v>
      </c>
      <c r="H12" s="39">
        <v>10</v>
      </c>
      <c r="I12" s="39">
        <v>8</v>
      </c>
      <c r="J12" s="39">
        <v>0</v>
      </c>
      <c r="K12" s="44">
        <f t="shared" si="0"/>
        <v>2</v>
      </c>
      <c r="L12" s="45">
        <v>16</v>
      </c>
      <c r="M12" s="39">
        <v>299</v>
      </c>
    </row>
    <row r="13" spans="1:13" s="27" customFormat="1" ht="23.25" customHeight="1">
      <c r="A13" s="104">
        <v>9</v>
      </c>
      <c r="B13" s="37" t="s">
        <v>37</v>
      </c>
      <c r="C13" s="37" t="s">
        <v>2651</v>
      </c>
      <c r="D13" s="37"/>
      <c r="E13" s="37"/>
      <c r="F13" s="37" t="s">
        <v>307</v>
      </c>
      <c r="G13" s="37" t="s">
        <v>438</v>
      </c>
      <c r="H13" s="39">
        <v>10</v>
      </c>
      <c r="I13" s="39">
        <v>7</v>
      </c>
      <c r="J13" s="39">
        <v>0</v>
      </c>
      <c r="K13" s="44">
        <v>3</v>
      </c>
      <c r="L13" s="45">
        <v>14</v>
      </c>
      <c r="M13" s="39">
        <v>471</v>
      </c>
    </row>
    <row r="14" spans="1:13" s="27" customFormat="1" ht="23.25" customHeight="1">
      <c r="A14" s="104">
        <v>10</v>
      </c>
      <c r="B14" s="37" t="s">
        <v>289</v>
      </c>
      <c r="C14" s="37" t="s">
        <v>2668</v>
      </c>
      <c r="D14" s="37" t="s">
        <v>2669</v>
      </c>
      <c r="E14" s="37" t="s">
        <v>2670</v>
      </c>
      <c r="F14" s="37" t="s">
        <v>6154</v>
      </c>
      <c r="G14" s="37" t="s">
        <v>438</v>
      </c>
      <c r="H14" s="39">
        <v>10</v>
      </c>
      <c r="I14" s="39">
        <v>7</v>
      </c>
      <c r="J14" s="39">
        <v>0</v>
      </c>
      <c r="K14" s="44">
        <f>H14-I14-J14</f>
        <v>3</v>
      </c>
      <c r="L14" s="45">
        <v>14</v>
      </c>
      <c r="M14" s="46">
        <v>447</v>
      </c>
    </row>
    <row r="15" spans="1:13" s="27" customFormat="1" ht="23.25" customHeight="1">
      <c r="A15" s="104">
        <v>11</v>
      </c>
      <c r="B15" s="37" t="s">
        <v>2640</v>
      </c>
      <c r="C15" s="37" t="s">
        <v>2641</v>
      </c>
      <c r="D15" s="37" t="s">
        <v>940</v>
      </c>
      <c r="E15" s="37" t="s">
        <v>2642</v>
      </c>
      <c r="F15" s="37" t="s">
        <v>1986</v>
      </c>
      <c r="G15" s="37" t="s">
        <v>84</v>
      </c>
      <c r="H15" s="39">
        <v>10</v>
      </c>
      <c r="I15" s="39">
        <v>7</v>
      </c>
      <c r="J15" s="39">
        <v>0</v>
      </c>
      <c r="K15" s="44">
        <v>3</v>
      </c>
      <c r="L15" s="45">
        <v>14</v>
      </c>
      <c r="M15" s="39">
        <v>444</v>
      </c>
    </row>
    <row r="16" spans="1:13" s="27" customFormat="1" ht="23.25" customHeight="1">
      <c r="A16" s="105">
        <v>12</v>
      </c>
      <c r="B16" s="37" t="s">
        <v>2647</v>
      </c>
      <c r="C16" s="37" t="s">
        <v>2648</v>
      </c>
      <c r="D16" s="37" t="s">
        <v>2649</v>
      </c>
      <c r="E16" s="37" t="s">
        <v>2650</v>
      </c>
      <c r="F16" s="37" t="s">
        <v>3823</v>
      </c>
      <c r="G16" s="37" t="s">
        <v>438</v>
      </c>
      <c r="H16" s="39">
        <v>10</v>
      </c>
      <c r="I16" s="39">
        <v>7</v>
      </c>
      <c r="J16" s="39">
        <v>0</v>
      </c>
      <c r="K16" s="44">
        <v>3</v>
      </c>
      <c r="L16" s="45">
        <v>14</v>
      </c>
      <c r="M16" s="39">
        <v>430</v>
      </c>
    </row>
    <row r="17" spans="1:13" s="27" customFormat="1" ht="23.25" customHeight="1">
      <c r="A17" s="104">
        <v>13</v>
      </c>
      <c r="B17" s="37" t="s">
        <v>2617</v>
      </c>
      <c r="C17" s="37" t="s">
        <v>1705</v>
      </c>
      <c r="D17" s="37" t="s">
        <v>2618</v>
      </c>
      <c r="E17" s="37" t="s">
        <v>2619</v>
      </c>
      <c r="F17" s="37" t="s">
        <v>2620</v>
      </c>
      <c r="G17" s="37" t="s">
        <v>140</v>
      </c>
      <c r="H17" s="91">
        <v>10</v>
      </c>
      <c r="I17" s="91">
        <v>7</v>
      </c>
      <c r="J17" s="91">
        <v>0</v>
      </c>
      <c r="K17" s="44">
        <v>3</v>
      </c>
      <c r="L17" s="45">
        <v>14</v>
      </c>
      <c r="M17" s="39">
        <v>412</v>
      </c>
    </row>
    <row r="18" spans="1:13" s="27" customFormat="1" ht="23.25" customHeight="1">
      <c r="A18" s="104">
        <v>14</v>
      </c>
      <c r="B18" s="37" t="s">
        <v>2467</v>
      </c>
      <c r="C18" s="37" t="s">
        <v>2807</v>
      </c>
      <c r="D18" s="37" t="s">
        <v>2808</v>
      </c>
      <c r="E18" s="37" t="s">
        <v>2809</v>
      </c>
      <c r="F18" s="37" t="s">
        <v>1618</v>
      </c>
      <c r="G18" s="37" t="s">
        <v>84</v>
      </c>
      <c r="H18" s="39">
        <v>10</v>
      </c>
      <c r="I18" s="39">
        <v>7</v>
      </c>
      <c r="J18" s="39">
        <v>0</v>
      </c>
      <c r="K18" s="44">
        <v>3</v>
      </c>
      <c r="L18" s="45">
        <v>14</v>
      </c>
      <c r="M18" s="39">
        <v>361</v>
      </c>
    </row>
    <row r="19" spans="1:13" s="27" customFormat="1" ht="23.25" customHeight="1">
      <c r="A19" s="104">
        <v>15</v>
      </c>
      <c r="B19" s="37" t="s">
        <v>2728</v>
      </c>
      <c r="C19" s="37" t="s">
        <v>2729</v>
      </c>
      <c r="D19" s="37"/>
      <c r="E19" s="37"/>
      <c r="F19" s="37" t="s">
        <v>2730</v>
      </c>
      <c r="G19" s="37" t="s">
        <v>140</v>
      </c>
      <c r="H19" s="39">
        <v>10</v>
      </c>
      <c r="I19" s="39">
        <v>7</v>
      </c>
      <c r="J19" s="39">
        <v>0</v>
      </c>
      <c r="K19" s="44">
        <v>3</v>
      </c>
      <c r="L19" s="45">
        <v>14</v>
      </c>
      <c r="M19" s="39">
        <v>339</v>
      </c>
    </row>
    <row r="20" spans="1:13" s="27" customFormat="1" ht="23.25" customHeight="1">
      <c r="A20" s="104">
        <v>16</v>
      </c>
      <c r="B20" s="37" t="s">
        <v>2029</v>
      </c>
      <c r="C20" s="37" t="s">
        <v>2662</v>
      </c>
      <c r="D20" s="37"/>
      <c r="E20" s="37"/>
      <c r="F20" s="37" t="s">
        <v>1986</v>
      </c>
      <c r="G20" s="37" t="s">
        <v>84</v>
      </c>
      <c r="H20" s="39">
        <v>10</v>
      </c>
      <c r="I20" s="39">
        <v>7</v>
      </c>
      <c r="J20" s="39">
        <v>0</v>
      </c>
      <c r="K20" s="44">
        <v>3</v>
      </c>
      <c r="L20" s="45">
        <v>14</v>
      </c>
      <c r="M20" s="39">
        <v>291</v>
      </c>
    </row>
    <row r="21" spans="1:13" s="27" customFormat="1" ht="23.25" customHeight="1">
      <c r="A21" s="105">
        <v>17</v>
      </c>
      <c r="B21" s="37" t="s">
        <v>2723</v>
      </c>
      <c r="C21" s="37" t="s">
        <v>6198</v>
      </c>
      <c r="D21" s="37"/>
      <c r="E21" s="37"/>
      <c r="F21" s="37" t="s">
        <v>6199</v>
      </c>
      <c r="G21" s="37" t="s">
        <v>438</v>
      </c>
      <c r="H21" s="39">
        <v>10</v>
      </c>
      <c r="I21" s="39">
        <v>7</v>
      </c>
      <c r="J21" s="39">
        <v>0</v>
      </c>
      <c r="K21" s="44">
        <f>H21-I21-J21</f>
        <v>3</v>
      </c>
      <c r="L21" s="45">
        <v>14</v>
      </c>
      <c r="M21" s="39">
        <v>280</v>
      </c>
    </row>
    <row r="22" spans="1:13" s="27" customFormat="1" ht="23.25" customHeight="1">
      <c r="A22" s="104">
        <v>18</v>
      </c>
      <c r="B22" s="37" t="s">
        <v>2643</v>
      </c>
      <c r="C22" s="37" t="s">
        <v>2644</v>
      </c>
      <c r="D22" s="37" t="s">
        <v>2645</v>
      </c>
      <c r="E22" s="37" t="s">
        <v>2646</v>
      </c>
      <c r="F22" s="37" t="s">
        <v>1986</v>
      </c>
      <c r="G22" s="37" t="s">
        <v>84</v>
      </c>
      <c r="H22" s="39">
        <v>10</v>
      </c>
      <c r="I22" s="39">
        <v>7</v>
      </c>
      <c r="J22" s="39">
        <v>0</v>
      </c>
      <c r="K22" s="44">
        <v>3</v>
      </c>
      <c r="L22" s="45">
        <v>14</v>
      </c>
      <c r="M22" s="39">
        <v>277</v>
      </c>
    </row>
    <row r="23" spans="1:13" s="27" customFormat="1" ht="23.25" customHeight="1">
      <c r="A23" s="104">
        <v>19</v>
      </c>
      <c r="B23" s="37" t="s">
        <v>2625</v>
      </c>
      <c r="C23" s="37" t="s">
        <v>2626</v>
      </c>
      <c r="D23" s="37"/>
      <c r="E23" s="37"/>
      <c r="F23" s="37" t="s">
        <v>190</v>
      </c>
      <c r="G23" s="37" t="s">
        <v>84</v>
      </c>
      <c r="H23" s="91">
        <v>10</v>
      </c>
      <c r="I23" s="91">
        <v>7</v>
      </c>
      <c r="J23" s="91">
        <v>0</v>
      </c>
      <c r="K23" s="44">
        <v>3</v>
      </c>
      <c r="L23" s="45">
        <v>14</v>
      </c>
      <c r="M23" s="39">
        <v>250</v>
      </c>
    </row>
    <row r="24" spans="1:13" s="27" customFormat="1" ht="23.25" customHeight="1">
      <c r="A24" s="104">
        <v>20</v>
      </c>
      <c r="B24" s="37" t="s">
        <v>2674</v>
      </c>
      <c r="C24" s="37" t="s">
        <v>2675</v>
      </c>
      <c r="D24" s="37" t="s">
        <v>2212</v>
      </c>
      <c r="E24" s="37" t="s">
        <v>2676</v>
      </c>
      <c r="F24" s="37" t="s">
        <v>1586</v>
      </c>
      <c r="G24" s="37" t="s">
        <v>438</v>
      </c>
      <c r="H24" s="39">
        <v>10</v>
      </c>
      <c r="I24" s="39">
        <v>7</v>
      </c>
      <c r="J24" s="39">
        <v>0</v>
      </c>
      <c r="K24" s="44">
        <f>H24-I24-J24</f>
        <v>3</v>
      </c>
      <c r="L24" s="45">
        <v>14</v>
      </c>
      <c r="M24" s="39">
        <v>214</v>
      </c>
    </row>
    <row r="25" spans="1:13" s="27" customFormat="1" ht="23.25" customHeight="1">
      <c r="A25" s="104">
        <v>21</v>
      </c>
      <c r="B25" s="37" t="s">
        <v>2681</v>
      </c>
      <c r="C25" s="37" t="s">
        <v>2682</v>
      </c>
      <c r="D25" s="37"/>
      <c r="E25" s="37"/>
      <c r="F25" s="37" t="s">
        <v>367</v>
      </c>
      <c r="G25" s="37" t="s">
        <v>34</v>
      </c>
      <c r="H25" s="39">
        <v>10</v>
      </c>
      <c r="I25" s="39">
        <v>7</v>
      </c>
      <c r="J25" s="39">
        <v>0</v>
      </c>
      <c r="K25" s="44">
        <v>3</v>
      </c>
      <c r="L25" s="45">
        <v>14</v>
      </c>
      <c r="M25" s="39">
        <v>199</v>
      </c>
    </row>
    <row r="26" spans="1:13" s="27" customFormat="1" ht="23.25" customHeight="1">
      <c r="A26" s="105">
        <v>22</v>
      </c>
      <c r="B26" s="37" t="s">
        <v>2694</v>
      </c>
      <c r="C26" s="37" t="s">
        <v>2695</v>
      </c>
      <c r="D26" s="37"/>
      <c r="E26" s="37"/>
      <c r="F26" s="37" t="s">
        <v>538</v>
      </c>
      <c r="G26" s="37" t="s">
        <v>140</v>
      </c>
      <c r="H26" s="39">
        <v>10</v>
      </c>
      <c r="I26" s="39">
        <v>7</v>
      </c>
      <c r="J26" s="39">
        <v>0</v>
      </c>
      <c r="K26" s="44">
        <v>3</v>
      </c>
      <c r="L26" s="45">
        <v>14</v>
      </c>
      <c r="M26" s="39">
        <v>186</v>
      </c>
    </row>
    <row r="27" spans="1:13" s="27" customFormat="1" ht="23.25" customHeight="1">
      <c r="A27" s="104">
        <v>23</v>
      </c>
      <c r="B27" s="37" t="s">
        <v>2656</v>
      </c>
      <c r="C27" s="37" t="s">
        <v>2657</v>
      </c>
      <c r="D27" s="37" t="s">
        <v>2658</v>
      </c>
      <c r="E27" s="37" t="s">
        <v>2659</v>
      </c>
      <c r="F27" s="37" t="s">
        <v>237</v>
      </c>
      <c r="G27" s="37" t="s">
        <v>93</v>
      </c>
      <c r="H27" s="39">
        <v>10</v>
      </c>
      <c r="I27" s="39">
        <v>6</v>
      </c>
      <c r="J27" s="39">
        <v>1</v>
      </c>
      <c r="K27" s="44">
        <f>H27-I27-J27</f>
        <v>3</v>
      </c>
      <c r="L27" s="45">
        <v>13</v>
      </c>
      <c r="M27" s="39">
        <v>353</v>
      </c>
    </row>
    <row r="28" spans="1:13" s="27" customFormat="1" ht="23.25" customHeight="1">
      <c r="A28" s="104">
        <v>24</v>
      </c>
      <c r="B28" s="37" t="s">
        <v>2719</v>
      </c>
      <c r="C28" s="37" t="s">
        <v>2720</v>
      </c>
      <c r="D28" s="37" t="s">
        <v>2721</v>
      </c>
      <c r="E28" s="37" t="s">
        <v>2722</v>
      </c>
      <c r="F28" s="37" t="s">
        <v>52</v>
      </c>
      <c r="G28" s="37" t="s">
        <v>39</v>
      </c>
      <c r="H28" s="39">
        <v>10</v>
      </c>
      <c r="I28" s="39">
        <v>6</v>
      </c>
      <c r="J28" s="39">
        <v>0</v>
      </c>
      <c r="K28" s="44">
        <v>4</v>
      </c>
      <c r="L28" s="45">
        <v>12</v>
      </c>
      <c r="M28" s="39">
        <v>322</v>
      </c>
    </row>
    <row r="29" spans="1:13" s="27" customFormat="1" ht="23.25" customHeight="1">
      <c r="A29" s="104">
        <v>25</v>
      </c>
      <c r="B29" s="37" t="s">
        <v>508</v>
      </c>
      <c r="C29" s="37" t="s">
        <v>2677</v>
      </c>
      <c r="D29" s="37" t="s">
        <v>2678</v>
      </c>
      <c r="E29" s="37" t="s">
        <v>853</v>
      </c>
      <c r="F29" s="37" t="s">
        <v>6199</v>
      </c>
      <c r="G29" s="37" t="s">
        <v>438</v>
      </c>
      <c r="H29" s="39">
        <v>10</v>
      </c>
      <c r="I29" s="39">
        <v>6</v>
      </c>
      <c r="J29" s="39">
        <v>0</v>
      </c>
      <c r="K29" s="44">
        <v>4</v>
      </c>
      <c r="L29" s="45">
        <v>12</v>
      </c>
      <c r="M29" s="39">
        <v>313</v>
      </c>
    </row>
    <row r="30" spans="1:13" s="27" customFormat="1" ht="23.25" customHeight="1">
      <c r="A30" s="104">
        <v>26</v>
      </c>
      <c r="B30" s="37" t="s">
        <v>2745</v>
      </c>
      <c r="C30" s="37" t="s">
        <v>2746</v>
      </c>
      <c r="D30" s="37" t="s">
        <v>2747</v>
      </c>
      <c r="E30" s="37" t="s">
        <v>2748</v>
      </c>
      <c r="F30" s="37" t="s">
        <v>48</v>
      </c>
      <c r="G30" s="37" t="s">
        <v>49</v>
      </c>
      <c r="H30" s="39">
        <v>10</v>
      </c>
      <c r="I30" s="39">
        <v>6</v>
      </c>
      <c r="J30" s="39">
        <v>0</v>
      </c>
      <c r="K30" s="44">
        <v>4</v>
      </c>
      <c r="L30" s="45">
        <v>12</v>
      </c>
      <c r="M30" s="39">
        <v>204</v>
      </c>
    </row>
    <row r="31" spans="1:13" s="27" customFormat="1" ht="23.25" customHeight="1">
      <c r="A31" s="105">
        <v>27</v>
      </c>
      <c r="B31" s="37" t="s">
        <v>2153</v>
      </c>
      <c r="C31" s="37" t="s">
        <v>2810</v>
      </c>
      <c r="D31" s="37" t="s">
        <v>2811</v>
      </c>
      <c r="E31" s="37" t="s">
        <v>2812</v>
      </c>
      <c r="F31" s="37" t="s">
        <v>115</v>
      </c>
      <c r="G31" s="37" t="s">
        <v>116</v>
      </c>
      <c r="H31" s="39">
        <v>10</v>
      </c>
      <c r="I31" s="39">
        <v>6</v>
      </c>
      <c r="J31" s="39">
        <v>0</v>
      </c>
      <c r="K31" s="44">
        <v>4</v>
      </c>
      <c r="L31" s="45">
        <v>12</v>
      </c>
      <c r="M31" s="39">
        <v>195</v>
      </c>
    </row>
    <row r="32" spans="1:13" s="27" customFormat="1" ht="23.25" customHeight="1">
      <c r="A32" s="104">
        <v>28</v>
      </c>
      <c r="B32" s="37" t="s">
        <v>1507</v>
      </c>
      <c r="C32" s="37" t="s">
        <v>2683</v>
      </c>
      <c r="D32" s="37" t="s">
        <v>388</v>
      </c>
      <c r="E32" s="37" t="s">
        <v>2684</v>
      </c>
      <c r="F32" s="37" t="s">
        <v>1986</v>
      </c>
      <c r="G32" s="37" t="s">
        <v>84</v>
      </c>
      <c r="H32" s="39">
        <v>10</v>
      </c>
      <c r="I32" s="39">
        <v>6</v>
      </c>
      <c r="J32" s="39">
        <v>0</v>
      </c>
      <c r="K32" s="44">
        <v>4</v>
      </c>
      <c r="L32" s="45">
        <v>12</v>
      </c>
      <c r="M32" s="39">
        <v>164</v>
      </c>
    </row>
    <row r="33" spans="1:13" s="27" customFormat="1" ht="23.25" customHeight="1">
      <c r="A33" s="104">
        <v>29</v>
      </c>
      <c r="B33" s="37" t="s">
        <v>2717</v>
      </c>
      <c r="C33" s="37" t="s">
        <v>70</v>
      </c>
      <c r="D33" s="37" t="s">
        <v>2718</v>
      </c>
      <c r="E33" s="37" t="s">
        <v>1885</v>
      </c>
      <c r="F33" s="37" t="s">
        <v>73</v>
      </c>
      <c r="G33" s="37" t="s">
        <v>74</v>
      </c>
      <c r="H33" s="39">
        <v>10</v>
      </c>
      <c r="I33" s="39">
        <v>6</v>
      </c>
      <c r="J33" s="39">
        <v>0</v>
      </c>
      <c r="K33" s="44">
        <v>4</v>
      </c>
      <c r="L33" s="45">
        <v>12</v>
      </c>
      <c r="M33" s="39">
        <v>153</v>
      </c>
    </row>
    <row r="34" spans="1:13" s="27" customFormat="1" ht="23.25" customHeight="1">
      <c r="A34" s="104">
        <v>30</v>
      </c>
      <c r="B34" s="37" t="s">
        <v>2759</v>
      </c>
      <c r="C34" s="37" t="s">
        <v>2760</v>
      </c>
      <c r="D34" s="37"/>
      <c r="E34" s="37"/>
      <c r="F34" s="37" t="s">
        <v>307</v>
      </c>
      <c r="G34" s="37" t="s">
        <v>438</v>
      </c>
      <c r="H34" s="39">
        <v>10</v>
      </c>
      <c r="I34" s="39">
        <v>6</v>
      </c>
      <c r="J34" s="39">
        <v>0</v>
      </c>
      <c r="K34" s="44">
        <v>4</v>
      </c>
      <c r="L34" s="45">
        <v>12</v>
      </c>
      <c r="M34" s="39">
        <v>139</v>
      </c>
    </row>
    <row r="35" spans="1:13" s="27" customFormat="1" ht="23.25" customHeight="1">
      <c r="A35" s="104">
        <v>31</v>
      </c>
      <c r="B35" s="37" t="s">
        <v>2689</v>
      </c>
      <c r="C35" s="37" t="s">
        <v>2690</v>
      </c>
      <c r="D35" s="37" t="s">
        <v>2691</v>
      </c>
      <c r="E35" s="37" t="s">
        <v>2692</v>
      </c>
      <c r="F35" s="37" t="s">
        <v>2144</v>
      </c>
      <c r="G35" s="37" t="s">
        <v>448</v>
      </c>
      <c r="H35" s="39">
        <v>10</v>
      </c>
      <c r="I35" s="39">
        <v>6</v>
      </c>
      <c r="J35" s="39">
        <v>0</v>
      </c>
      <c r="K35" s="44">
        <f>H35-I35-J35</f>
        <v>4</v>
      </c>
      <c r="L35" s="45">
        <v>12</v>
      </c>
      <c r="M35" s="39">
        <v>130</v>
      </c>
    </row>
    <row r="36" spans="1:13" s="27" customFormat="1" ht="23.25" customHeight="1">
      <c r="A36" s="105">
        <v>32</v>
      </c>
      <c r="B36" s="37" t="s">
        <v>2693</v>
      </c>
      <c r="C36" s="37" t="s">
        <v>6200</v>
      </c>
      <c r="D36" s="37"/>
      <c r="E36" s="37"/>
      <c r="F36" s="37" t="s">
        <v>6199</v>
      </c>
      <c r="G36" s="37" t="s">
        <v>438</v>
      </c>
      <c r="H36" s="39">
        <v>10</v>
      </c>
      <c r="I36" s="39">
        <v>6</v>
      </c>
      <c r="J36" s="39">
        <v>0</v>
      </c>
      <c r="K36" s="44">
        <f>H36-I36-J36</f>
        <v>4</v>
      </c>
      <c r="L36" s="45">
        <v>12</v>
      </c>
      <c r="M36" s="39">
        <v>113</v>
      </c>
    </row>
    <row r="37" spans="1:13" s="27" customFormat="1" ht="23.25" customHeight="1">
      <c r="A37" s="104">
        <v>33</v>
      </c>
      <c r="B37" s="37" t="s">
        <v>2585</v>
      </c>
      <c r="C37" s="37" t="s">
        <v>2788</v>
      </c>
      <c r="D37" s="37" t="s">
        <v>627</v>
      </c>
      <c r="E37" s="37" t="s">
        <v>2789</v>
      </c>
      <c r="F37" s="37" t="s">
        <v>171</v>
      </c>
      <c r="G37" s="37" t="s">
        <v>140</v>
      </c>
      <c r="H37" s="39">
        <v>10</v>
      </c>
      <c r="I37" s="39">
        <v>6</v>
      </c>
      <c r="J37" s="39">
        <v>0</v>
      </c>
      <c r="K37" s="44">
        <v>4</v>
      </c>
      <c r="L37" s="45">
        <v>12</v>
      </c>
      <c r="M37" s="39">
        <v>91</v>
      </c>
    </row>
    <row r="38" spans="1:13" s="27" customFormat="1" ht="23.25" customHeight="1">
      <c r="A38" s="104">
        <v>34</v>
      </c>
      <c r="B38" s="37" t="s">
        <v>2724</v>
      </c>
      <c r="C38" s="37" t="s">
        <v>2725</v>
      </c>
      <c r="D38" s="37" t="s">
        <v>2726</v>
      </c>
      <c r="E38" s="37" t="s">
        <v>2727</v>
      </c>
      <c r="F38" s="37" t="s">
        <v>1618</v>
      </c>
      <c r="G38" s="37" t="s">
        <v>84</v>
      </c>
      <c r="H38" s="39">
        <v>10</v>
      </c>
      <c r="I38" s="39">
        <v>6</v>
      </c>
      <c r="J38" s="39">
        <v>0</v>
      </c>
      <c r="K38" s="44">
        <f>H38-I38-J38</f>
        <v>4</v>
      </c>
      <c r="L38" s="45">
        <v>12</v>
      </c>
      <c r="M38" s="39">
        <v>86</v>
      </c>
    </row>
    <row r="39" spans="1:13" s="27" customFormat="1" ht="23.25" customHeight="1">
      <c r="A39" s="104">
        <v>35</v>
      </c>
      <c r="B39" s="37" t="s">
        <v>2701</v>
      </c>
      <c r="C39" s="37" t="s">
        <v>2702</v>
      </c>
      <c r="D39" s="37" t="s">
        <v>2703</v>
      </c>
      <c r="E39" s="37" t="s">
        <v>2704</v>
      </c>
      <c r="F39" s="37" t="s">
        <v>6166</v>
      </c>
      <c r="G39" s="37" t="s">
        <v>74</v>
      </c>
      <c r="H39" s="39">
        <v>9</v>
      </c>
      <c r="I39" s="39">
        <v>5</v>
      </c>
      <c r="J39" s="39">
        <v>1</v>
      </c>
      <c r="K39" s="44">
        <v>3</v>
      </c>
      <c r="L39" s="45">
        <v>11</v>
      </c>
      <c r="M39" s="46">
        <v>312</v>
      </c>
    </row>
    <row r="40" spans="1:13" s="27" customFormat="1" ht="23.25" customHeight="1">
      <c r="A40" s="104">
        <v>36</v>
      </c>
      <c r="B40" s="37" t="s">
        <v>2735</v>
      </c>
      <c r="C40" s="37"/>
      <c r="D40" s="37" t="s">
        <v>2736</v>
      </c>
      <c r="E40" s="37" t="s">
        <v>2737</v>
      </c>
      <c r="F40" s="37"/>
      <c r="G40" s="37"/>
      <c r="H40" s="39">
        <v>9</v>
      </c>
      <c r="I40" s="39">
        <v>5</v>
      </c>
      <c r="J40" s="39">
        <v>1</v>
      </c>
      <c r="K40" s="44">
        <f>H40-I40-J40</f>
        <v>3</v>
      </c>
      <c r="L40" s="45">
        <v>11</v>
      </c>
      <c r="M40" s="39">
        <v>91</v>
      </c>
    </row>
    <row r="41" spans="1:13" s="27" customFormat="1" ht="23.25" customHeight="1">
      <c r="A41" s="105">
        <v>37</v>
      </c>
      <c r="B41" s="37" t="s">
        <v>2923</v>
      </c>
      <c r="C41" s="37" t="s">
        <v>2924</v>
      </c>
      <c r="D41" s="100" t="s">
        <v>955</v>
      </c>
      <c r="E41" s="37" t="s">
        <v>2925</v>
      </c>
      <c r="F41" s="37" t="s">
        <v>1618</v>
      </c>
      <c r="G41" s="37" t="s">
        <v>84</v>
      </c>
      <c r="H41" s="99">
        <v>9</v>
      </c>
      <c r="I41" s="39">
        <v>5</v>
      </c>
      <c r="J41" s="39">
        <v>0</v>
      </c>
      <c r="K41" s="44">
        <v>4</v>
      </c>
      <c r="L41" s="45">
        <v>10</v>
      </c>
      <c r="M41" s="39">
        <v>289</v>
      </c>
    </row>
    <row r="42" spans="1:13" s="27" customFormat="1" ht="23.25" customHeight="1">
      <c r="A42" s="104">
        <v>38</v>
      </c>
      <c r="B42" s="37" t="s">
        <v>2663</v>
      </c>
      <c r="C42" s="37" t="s">
        <v>2664</v>
      </c>
      <c r="D42" s="37" t="s">
        <v>2665</v>
      </c>
      <c r="E42" s="37" t="s">
        <v>2666</v>
      </c>
      <c r="F42" s="37" t="s">
        <v>2667</v>
      </c>
      <c r="G42" s="37" t="s">
        <v>140</v>
      </c>
      <c r="H42" s="39">
        <v>9</v>
      </c>
      <c r="I42" s="39">
        <v>5</v>
      </c>
      <c r="J42" s="39">
        <v>0</v>
      </c>
      <c r="K42" s="44">
        <f>H42-I42-J42</f>
        <v>4</v>
      </c>
      <c r="L42" s="45">
        <v>10</v>
      </c>
      <c r="M42" s="39">
        <v>270</v>
      </c>
    </row>
    <row r="43" spans="1:13" s="27" customFormat="1" ht="23.25" customHeight="1">
      <c r="A43" s="104">
        <v>39</v>
      </c>
      <c r="B43" s="37" t="s">
        <v>2731</v>
      </c>
      <c r="C43" s="37" t="s">
        <v>2732</v>
      </c>
      <c r="D43" s="37" t="s">
        <v>2733</v>
      </c>
      <c r="E43" s="37" t="s">
        <v>2734</v>
      </c>
      <c r="F43" s="37" t="s">
        <v>171</v>
      </c>
      <c r="G43" s="37" t="s">
        <v>140</v>
      </c>
      <c r="H43" s="39">
        <v>9</v>
      </c>
      <c r="I43" s="39">
        <v>5</v>
      </c>
      <c r="J43" s="39">
        <v>0</v>
      </c>
      <c r="K43" s="44">
        <f>H43-I43-J43</f>
        <v>4</v>
      </c>
      <c r="L43" s="45">
        <v>10</v>
      </c>
      <c r="M43" s="39">
        <v>222</v>
      </c>
    </row>
    <row r="44" spans="1:13" s="27" customFormat="1" ht="23.25" customHeight="1">
      <c r="A44" s="104">
        <v>40</v>
      </c>
      <c r="B44" s="37" t="s">
        <v>2741</v>
      </c>
      <c r="C44" s="37" t="s">
        <v>2742</v>
      </c>
      <c r="D44" s="37" t="s">
        <v>2743</v>
      </c>
      <c r="E44" s="37" t="s">
        <v>2744</v>
      </c>
      <c r="F44" s="37" t="s">
        <v>190</v>
      </c>
      <c r="G44" s="37" t="s">
        <v>84</v>
      </c>
      <c r="H44" s="39">
        <v>9</v>
      </c>
      <c r="I44" s="39">
        <v>5</v>
      </c>
      <c r="J44" s="39">
        <v>0</v>
      </c>
      <c r="K44" s="44">
        <v>4</v>
      </c>
      <c r="L44" s="45">
        <v>10</v>
      </c>
      <c r="M44" s="39">
        <v>214</v>
      </c>
    </row>
    <row r="45" spans="1:13" s="27" customFormat="1" ht="23.25" customHeight="1">
      <c r="A45" s="104">
        <v>41</v>
      </c>
      <c r="B45" s="37" t="s">
        <v>2753</v>
      </c>
      <c r="C45" s="37" t="s">
        <v>2754</v>
      </c>
      <c r="D45" s="37" t="s">
        <v>1855</v>
      </c>
      <c r="E45" s="37" t="s">
        <v>2755</v>
      </c>
      <c r="F45" s="37" t="s">
        <v>2620</v>
      </c>
      <c r="G45" s="37" t="s">
        <v>140</v>
      </c>
      <c r="H45" s="39">
        <v>9</v>
      </c>
      <c r="I45" s="39">
        <v>5</v>
      </c>
      <c r="J45" s="39">
        <v>0</v>
      </c>
      <c r="K45" s="44">
        <v>4</v>
      </c>
      <c r="L45" s="45">
        <v>10</v>
      </c>
      <c r="M45" s="39">
        <v>204</v>
      </c>
    </row>
    <row r="46" spans="1:13" s="27" customFormat="1" ht="23.25" customHeight="1">
      <c r="A46" s="105">
        <v>42</v>
      </c>
      <c r="B46" s="37" t="s">
        <v>1122</v>
      </c>
      <c r="C46" s="37" t="s">
        <v>2837</v>
      </c>
      <c r="D46" s="37" t="s">
        <v>2838</v>
      </c>
      <c r="E46" s="37" t="s">
        <v>2839</v>
      </c>
      <c r="F46" s="37" t="s">
        <v>64</v>
      </c>
      <c r="G46" s="37" t="s">
        <v>65</v>
      </c>
      <c r="H46" s="39">
        <v>9</v>
      </c>
      <c r="I46" s="39">
        <v>5</v>
      </c>
      <c r="J46" s="39">
        <v>0</v>
      </c>
      <c r="K46" s="44">
        <v>4</v>
      </c>
      <c r="L46" s="45">
        <v>10</v>
      </c>
      <c r="M46" s="39">
        <v>186</v>
      </c>
    </row>
    <row r="47" spans="1:13" s="27" customFormat="1" ht="23.25" customHeight="1">
      <c r="A47" s="104">
        <v>43</v>
      </c>
      <c r="B47" s="37" t="s">
        <v>2705</v>
      </c>
      <c r="C47" s="37" t="s">
        <v>2706</v>
      </c>
      <c r="D47" s="37" t="s">
        <v>2707</v>
      </c>
      <c r="E47" s="37" t="s">
        <v>2708</v>
      </c>
      <c r="F47" s="37" t="s">
        <v>190</v>
      </c>
      <c r="G47" s="37" t="s">
        <v>84</v>
      </c>
      <c r="H47" s="39">
        <v>9</v>
      </c>
      <c r="I47" s="39">
        <v>5</v>
      </c>
      <c r="J47" s="39">
        <v>0</v>
      </c>
      <c r="K47" s="44">
        <v>4</v>
      </c>
      <c r="L47" s="45">
        <v>10</v>
      </c>
      <c r="M47" s="39">
        <v>177</v>
      </c>
    </row>
    <row r="48" spans="1:13" s="27" customFormat="1" ht="23.25" customHeight="1">
      <c r="A48" s="104">
        <v>44</v>
      </c>
      <c r="B48" s="37" t="s">
        <v>2806</v>
      </c>
      <c r="C48" s="37" t="s">
        <v>1336</v>
      </c>
      <c r="D48" s="37"/>
      <c r="E48" s="37"/>
      <c r="F48" s="37" t="s">
        <v>307</v>
      </c>
      <c r="G48" s="37" t="s">
        <v>438</v>
      </c>
      <c r="H48" s="39">
        <v>9</v>
      </c>
      <c r="I48" s="39">
        <v>5</v>
      </c>
      <c r="J48" s="39">
        <v>0</v>
      </c>
      <c r="K48" s="44">
        <v>4</v>
      </c>
      <c r="L48" s="45">
        <v>10</v>
      </c>
      <c r="M48" s="39">
        <v>172</v>
      </c>
    </row>
    <row r="49" spans="1:13" s="27" customFormat="1" ht="23.25" customHeight="1">
      <c r="A49" s="104">
        <v>45</v>
      </c>
      <c r="B49" s="37" t="s">
        <v>2709</v>
      </c>
      <c r="C49" s="37" t="s">
        <v>2710</v>
      </c>
      <c r="D49" s="37" t="s">
        <v>2711</v>
      </c>
      <c r="E49" s="37" t="s">
        <v>2712</v>
      </c>
      <c r="F49" s="37" t="s">
        <v>2667</v>
      </c>
      <c r="G49" s="37" t="s">
        <v>140</v>
      </c>
      <c r="H49" s="39">
        <v>9</v>
      </c>
      <c r="I49" s="39">
        <v>5</v>
      </c>
      <c r="J49" s="39">
        <v>0</v>
      </c>
      <c r="K49" s="44">
        <v>4</v>
      </c>
      <c r="L49" s="45">
        <v>10</v>
      </c>
      <c r="M49" s="46">
        <v>158</v>
      </c>
    </row>
    <row r="50" spans="1:13" s="27" customFormat="1" ht="23.25" customHeight="1">
      <c r="A50" s="104">
        <v>46</v>
      </c>
      <c r="B50" s="37" t="s">
        <v>951</v>
      </c>
      <c r="C50" s="37" t="s">
        <v>2738</v>
      </c>
      <c r="D50" s="37" t="s">
        <v>2739</v>
      </c>
      <c r="E50" s="37" t="s">
        <v>2740</v>
      </c>
      <c r="F50" s="37" t="s">
        <v>148</v>
      </c>
      <c r="G50" s="37" t="s">
        <v>149</v>
      </c>
      <c r="H50" s="39">
        <v>9</v>
      </c>
      <c r="I50" s="39">
        <v>5</v>
      </c>
      <c r="J50" s="39">
        <v>0</v>
      </c>
      <c r="K50" s="44">
        <v>4</v>
      </c>
      <c r="L50" s="45">
        <v>10</v>
      </c>
      <c r="M50" s="46">
        <v>147</v>
      </c>
    </row>
    <row r="51" spans="1:13" s="27" customFormat="1" ht="23.25" customHeight="1">
      <c r="A51" s="105">
        <v>47</v>
      </c>
      <c r="B51" s="37" t="s">
        <v>2652</v>
      </c>
      <c r="C51" s="37" t="s">
        <v>2653</v>
      </c>
      <c r="D51" s="37" t="s">
        <v>2654</v>
      </c>
      <c r="E51" s="37" t="s">
        <v>2655</v>
      </c>
      <c r="F51" s="37" t="s">
        <v>2620</v>
      </c>
      <c r="G51" s="37" t="s">
        <v>140</v>
      </c>
      <c r="H51" s="39">
        <v>9</v>
      </c>
      <c r="I51" s="39">
        <v>5</v>
      </c>
      <c r="J51" s="39">
        <v>0</v>
      </c>
      <c r="K51" s="44">
        <v>4</v>
      </c>
      <c r="L51" s="45">
        <v>10</v>
      </c>
      <c r="M51" s="46">
        <v>142</v>
      </c>
    </row>
    <row r="52" spans="1:13" s="27" customFormat="1" ht="23.25" customHeight="1">
      <c r="A52" s="104">
        <v>48</v>
      </c>
      <c r="B52" s="37" t="s">
        <v>2621</v>
      </c>
      <c r="C52" s="37" t="s">
        <v>2622</v>
      </c>
      <c r="D52" s="37" t="s">
        <v>2623</v>
      </c>
      <c r="E52" s="37" t="s">
        <v>2624</v>
      </c>
      <c r="F52" s="37" t="s">
        <v>1986</v>
      </c>
      <c r="G52" s="37" t="s">
        <v>84</v>
      </c>
      <c r="H52" s="91">
        <v>9</v>
      </c>
      <c r="I52" s="91">
        <v>5</v>
      </c>
      <c r="J52" s="91">
        <v>0</v>
      </c>
      <c r="K52" s="44">
        <f>H52-I52-J52</f>
        <v>4</v>
      </c>
      <c r="L52" s="45">
        <v>10</v>
      </c>
      <c r="M52" s="39">
        <v>116</v>
      </c>
    </row>
    <row r="53" spans="1:13" s="27" customFormat="1" ht="23.25" customHeight="1">
      <c r="A53" s="104">
        <v>49</v>
      </c>
      <c r="B53" s="37" t="s">
        <v>2938</v>
      </c>
      <c r="C53" s="37" t="s">
        <v>2939</v>
      </c>
      <c r="D53" s="37" t="s">
        <v>37</v>
      </c>
      <c r="E53" s="37" t="s">
        <v>2940</v>
      </c>
      <c r="F53" s="37" t="s">
        <v>2941</v>
      </c>
      <c r="G53" s="37" t="s">
        <v>673</v>
      </c>
      <c r="H53" s="99">
        <v>9</v>
      </c>
      <c r="I53" s="39">
        <v>5</v>
      </c>
      <c r="J53" s="39">
        <v>0</v>
      </c>
      <c r="K53" s="44">
        <v>4</v>
      </c>
      <c r="L53" s="45">
        <v>10</v>
      </c>
      <c r="M53" s="46">
        <v>102</v>
      </c>
    </row>
    <row r="54" spans="1:13" s="27" customFormat="1" ht="23.25" customHeight="1">
      <c r="A54" s="104">
        <v>50</v>
      </c>
      <c r="B54" s="37" t="s">
        <v>988</v>
      </c>
      <c r="C54" s="37" t="s">
        <v>2671</v>
      </c>
      <c r="D54" s="37" t="s">
        <v>2672</v>
      </c>
      <c r="E54" s="37" t="s">
        <v>2673</v>
      </c>
      <c r="F54" s="37" t="s">
        <v>2620</v>
      </c>
      <c r="G54" s="37" t="s">
        <v>140</v>
      </c>
      <c r="H54" s="39">
        <v>9</v>
      </c>
      <c r="I54" s="39">
        <v>5</v>
      </c>
      <c r="J54" s="39">
        <v>0</v>
      </c>
      <c r="K54" s="44">
        <v>4</v>
      </c>
      <c r="L54" s="45">
        <v>10</v>
      </c>
      <c r="M54" s="39">
        <v>84</v>
      </c>
    </row>
    <row r="55" spans="1:13" s="27" customFormat="1" ht="23.25" customHeight="1">
      <c r="A55" s="104">
        <v>51</v>
      </c>
      <c r="B55" s="37" t="s">
        <v>2781</v>
      </c>
      <c r="C55" s="37" t="s">
        <v>2782</v>
      </c>
      <c r="D55" s="37" t="s">
        <v>2783</v>
      </c>
      <c r="E55" s="37" t="s">
        <v>2784</v>
      </c>
      <c r="F55" s="37" t="s">
        <v>64</v>
      </c>
      <c r="G55" s="37" t="s">
        <v>65</v>
      </c>
      <c r="H55" s="39">
        <v>9</v>
      </c>
      <c r="I55" s="39">
        <v>5</v>
      </c>
      <c r="J55" s="39">
        <v>0</v>
      </c>
      <c r="K55" s="44">
        <v>4</v>
      </c>
      <c r="L55" s="45">
        <v>10</v>
      </c>
      <c r="M55" s="39">
        <v>83</v>
      </c>
    </row>
    <row r="56" spans="1:13" s="27" customFormat="1" ht="23.25" customHeight="1">
      <c r="A56" s="105">
        <v>52</v>
      </c>
      <c r="B56" s="37" t="s">
        <v>2749</v>
      </c>
      <c r="C56" s="37" t="s">
        <v>2750</v>
      </c>
      <c r="D56" s="37" t="s">
        <v>2751</v>
      </c>
      <c r="E56" s="37" t="s">
        <v>2752</v>
      </c>
      <c r="F56" s="37" t="s">
        <v>307</v>
      </c>
      <c r="G56" s="37" t="s">
        <v>438</v>
      </c>
      <c r="H56" s="39">
        <v>9</v>
      </c>
      <c r="I56" s="39">
        <v>5</v>
      </c>
      <c r="J56" s="39">
        <v>0</v>
      </c>
      <c r="K56" s="44">
        <v>4</v>
      </c>
      <c r="L56" s="45">
        <v>10</v>
      </c>
      <c r="M56" s="39">
        <v>57</v>
      </c>
    </row>
    <row r="57" spans="1:13" s="27" customFormat="1" ht="23.25" customHeight="1">
      <c r="A57" s="104">
        <v>53</v>
      </c>
      <c r="B57" s="37" t="s">
        <v>2761</v>
      </c>
      <c r="C57" s="37" t="s">
        <v>2762</v>
      </c>
      <c r="D57" s="37" t="s">
        <v>2763</v>
      </c>
      <c r="E57" s="37" t="s">
        <v>2764</v>
      </c>
      <c r="F57" s="37" t="s">
        <v>155</v>
      </c>
      <c r="G57" s="37" t="s">
        <v>74</v>
      </c>
      <c r="H57" s="39">
        <v>9</v>
      </c>
      <c r="I57" s="39">
        <v>5</v>
      </c>
      <c r="J57" s="39">
        <v>0</v>
      </c>
      <c r="K57" s="44">
        <v>4</v>
      </c>
      <c r="L57" s="45">
        <v>10</v>
      </c>
      <c r="M57" s="39">
        <v>53</v>
      </c>
    </row>
    <row r="58" spans="1:13" s="27" customFormat="1" ht="23.25" customHeight="1">
      <c r="A58" s="104">
        <v>54</v>
      </c>
      <c r="B58" s="37" t="s">
        <v>2756</v>
      </c>
      <c r="C58" s="37" t="s">
        <v>2757</v>
      </c>
      <c r="D58" s="37" t="s">
        <v>103</v>
      </c>
      <c r="E58" s="37" t="s">
        <v>2758</v>
      </c>
      <c r="F58" s="37" t="s">
        <v>538</v>
      </c>
      <c r="G58" s="37" t="s">
        <v>140</v>
      </c>
      <c r="H58" s="39">
        <v>9</v>
      </c>
      <c r="I58" s="39">
        <v>5</v>
      </c>
      <c r="J58" s="39">
        <v>0</v>
      </c>
      <c r="K58" s="44">
        <v>4</v>
      </c>
      <c r="L58" s="45">
        <v>10</v>
      </c>
      <c r="M58" s="39">
        <v>51</v>
      </c>
    </row>
    <row r="59" spans="1:13" s="27" customFormat="1" ht="23.25" customHeight="1">
      <c r="A59" s="104">
        <v>55</v>
      </c>
      <c r="B59" s="37" t="s">
        <v>2769</v>
      </c>
      <c r="C59" s="37" t="s">
        <v>2770</v>
      </c>
      <c r="D59" s="37" t="s">
        <v>2771</v>
      </c>
      <c r="E59" s="37" t="s">
        <v>218</v>
      </c>
      <c r="F59" s="37" t="s">
        <v>2620</v>
      </c>
      <c r="G59" s="37" t="s">
        <v>140</v>
      </c>
      <c r="H59" s="39">
        <v>9</v>
      </c>
      <c r="I59" s="39">
        <v>5</v>
      </c>
      <c r="J59" s="39">
        <v>0</v>
      </c>
      <c r="K59" s="44">
        <v>4</v>
      </c>
      <c r="L59" s="45">
        <v>10</v>
      </c>
      <c r="M59" s="39">
        <v>49</v>
      </c>
    </row>
    <row r="60" spans="1:13" s="27" customFormat="1" ht="23.25" customHeight="1">
      <c r="A60" s="104">
        <v>56</v>
      </c>
      <c r="B60" s="37" t="s">
        <v>2817</v>
      </c>
      <c r="C60" s="37" t="s">
        <v>2818</v>
      </c>
      <c r="D60" s="37" t="s">
        <v>2819</v>
      </c>
      <c r="E60" s="37" t="s">
        <v>2820</v>
      </c>
      <c r="F60" s="37" t="s">
        <v>2780</v>
      </c>
      <c r="G60" s="37" t="s">
        <v>438</v>
      </c>
      <c r="H60" s="39">
        <v>9</v>
      </c>
      <c r="I60" s="39">
        <v>5</v>
      </c>
      <c r="J60" s="39">
        <v>0</v>
      </c>
      <c r="K60" s="44">
        <v>4</v>
      </c>
      <c r="L60" s="45">
        <v>10</v>
      </c>
      <c r="M60" s="39">
        <v>30</v>
      </c>
    </row>
    <row r="61" spans="1:13" s="27" customFormat="1" ht="23.25" customHeight="1">
      <c r="A61" s="105">
        <v>57</v>
      </c>
      <c r="B61" s="37" t="s">
        <v>2824</v>
      </c>
      <c r="C61" s="37" t="s">
        <v>2825</v>
      </c>
      <c r="D61" s="37" t="s">
        <v>2826</v>
      </c>
      <c r="E61" s="37" t="s">
        <v>2827</v>
      </c>
      <c r="F61" s="37" t="s">
        <v>148</v>
      </c>
      <c r="G61" s="37" t="s">
        <v>149</v>
      </c>
      <c r="H61" s="39">
        <v>9</v>
      </c>
      <c r="I61" s="39">
        <v>5</v>
      </c>
      <c r="J61" s="39">
        <v>0</v>
      </c>
      <c r="K61" s="44">
        <v>4</v>
      </c>
      <c r="L61" s="45">
        <v>10</v>
      </c>
      <c r="M61" s="39">
        <v>26</v>
      </c>
    </row>
    <row r="62" spans="1:13" s="27" customFormat="1" ht="23.25" customHeight="1">
      <c r="A62" s="104">
        <v>58</v>
      </c>
      <c r="B62" s="37" t="s">
        <v>1857</v>
      </c>
      <c r="C62" s="37" t="s">
        <v>2696</v>
      </c>
      <c r="D62" s="37"/>
      <c r="E62" s="37"/>
      <c r="F62" s="37" t="s">
        <v>2697</v>
      </c>
      <c r="G62" s="37" t="s">
        <v>39</v>
      </c>
      <c r="H62" s="39">
        <v>9</v>
      </c>
      <c r="I62" s="39">
        <v>5</v>
      </c>
      <c r="J62" s="39">
        <v>0</v>
      </c>
      <c r="K62" s="44">
        <v>4</v>
      </c>
      <c r="L62" s="45">
        <v>10</v>
      </c>
      <c r="M62" s="39">
        <v>-99</v>
      </c>
    </row>
    <row r="63" spans="1:13" s="27" customFormat="1" ht="23.25" customHeight="1">
      <c r="A63" s="104">
        <v>59</v>
      </c>
      <c r="B63" s="37" t="s">
        <v>2875</v>
      </c>
      <c r="C63" s="37" t="s">
        <v>2876</v>
      </c>
      <c r="D63" s="37" t="s">
        <v>1834</v>
      </c>
      <c r="E63" s="37" t="s">
        <v>2877</v>
      </c>
      <c r="F63" s="37" t="s">
        <v>6166</v>
      </c>
      <c r="G63" s="37" t="s">
        <v>74</v>
      </c>
      <c r="H63" s="39">
        <v>9</v>
      </c>
      <c r="I63" s="39">
        <v>5</v>
      </c>
      <c r="J63" s="39">
        <v>0</v>
      </c>
      <c r="K63" s="44">
        <v>4</v>
      </c>
      <c r="L63" s="45">
        <v>10</v>
      </c>
      <c r="M63" s="39">
        <v>-114</v>
      </c>
    </row>
    <row r="64" spans="1:13" ht="26.25">
      <c r="A64" s="104">
        <v>60</v>
      </c>
      <c r="B64" s="37" t="s">
        <v>2698</v>
      </c>
      <c r="C64" s="37" t="s">
        <v>2699</v>
      </c>
      <c r="D64" s="37" t="s">
        <v>1591</v>
      </c>
      <c r="E64" s="37" t="s">
        <v>2700</v>
      </c>
      <c r="F64" s="37" t="s">
        <v>1576</v>
      </c>
      <c r="G64" s="37" t="s">
        <v>1577</v>
      </c>
      <c r="H64" s="39">
        <v>9</v>
      </c>
      <c r="I64" s="39">
        <v>5</v>
      </c>
      <c r="J64" s="39">
        <v>0</v>
      </c>
      <c r="K64" s="44">
        <v>4</v>
      </c>
      <c r="L64" s="45">
        <v>10</v>
      </c>
      <c r="M64" s="39">
        <v>-140</v>
      </c>
    </row>
    <row r="65" spans="1:13" ht="26.25">
      <c r="A65" s="104">
        <v>61</v>
      </c>
      <c r="B65" s="24" t="s">
        <v>2799</v>
      </c>
      <c r="C65" s="24" t="s">
        <v>2800</v>
      </c>
      <c r="D65" s="24" t="s">
        <v>994</v>
      </c>
      <c r="E65" s="24" t="s">
        <v>2801</v>
      </c>
      <c r="F65" s="24" t="s">
        <v>115</v>
      </c>
      <c r="G65" s="24" t="s">
        <v>116</v>
      </c>
      <c r="H65" s="39">
        <v>9</v>
      </c>
      <c r="I65" s="39">
        <v>5</v>
      </c>
      <c r="J65" s="39">
        <v>0</v>
      </c>
      <c r="K65" s="44">
        <v>4</v>
      </c>
      <c r="L65" s="45">
        <v>10</v>
      </c>
      <c r="M65" s="39">
        <v>-225</v>
      </c>
    </row>
    <row r="66" spans="1:13" ht="26.25">
      <c r="A66" s="105">
        <v>62</v>
      </c>
      <c r="B66" s="37" t="s">
        <v>2884</v>
      </c>
      <c r="C66" s="37" t="s">
        <v>2885</v>
      </c>
      <c r="D66" s="37" t="s">
        <v>2886</v>
      </c>
      <c r="E66" s="37" t="s">
        <v>2887</v>
      </c>
      <c r="F66" s="37" t="s">
        <v>127</v>
      </c>
      <c r="G66" s="37" t="s">
        <v>438</v>
      </c>
      <c r="H66" s="39">
        <v>9</v>
      </c>
      <c r="I66" s="39">
        <v>4</v>
      </c>
      <c r="J66" s="39">
        <v>1</v>
      </c>
      <c r="K66" s="44">
        <v>4</v>
      </c>
      <c r="L66" s="45">
        <v>9</v>
      </c>
      <c r="M66" s="39">
        <v>-104</v>
      </c>
    </row>
    <row r="67" spans="1:13" ht="26.25">
      <c r="A67" s="104">
        <v>63</v>
      </c>
      <c r="B67" s="24" t="s">
        <v>2802</v>
      </c>
      <c r="C67" s="24" t="s">
        <v>2803</v>
      </c>
      <c r="D67" s="24" t="s">
        <v>2804</v>
      </c>
      <c r="E67" s="24" t="s">
        <v>2805</v>
      </c>
      <c r="F67" s="24" t="s">
        <v>171</v>
      </c>
      <c r="G67" s="24" t="s">
        <v>140</v>
      </c>
      <c r="H67" s="39">
        <v>9</v>
      </c>
      <c r="I67" s="39">
        <v>4</v>
      </c>
      <c r="J67" s="39">
        <v>1</v>
      </c>
      <c r="K67" s="44">
        <v>4</v>
      </c>
      <c r="L67" s="45">
        <v>9</v>
      </c>
      <c r="M67" s="39">
        <v>-114</v>
      </c>
    </row>
    <row r="68" spans="1:13" ht="26.25">
      <c r="A68" s="104">
        <v>64</v>
      </c>
      <c r="B68" s="37" t="s">
        <v>2933</v>
      </c>
      <c r="C68" s="37" t="s">
        <v>2934</v>
      </c>
      <c r="D68" s="37" t="s">
        <v>196</v>
      </c>
      <c r="E68" s="37" t="s">
        <v>2935</v>
      </c>
      <c r="F68" s="37" t="s">
        <v>190</v>
      </c>
      <c r="G68" s="37" t="s">
        <v>84</v>
      </c>
      <c r="H68" s="99">
        <v>9</v>
      </c>
      <c r="I68" s="39">
        <v>4</v>
      </c>
      <c r="J68" s="39">
        <v>0</v>
      </c>
      <c r="K68" s="44">
        <f>H68-I68-J68</f>
        <v>5</v>
      </c>
      <c r="L68" s="45">
        <v>8</v>
      </c>
      <c r="M68" s="39">
        <v>140</v>
      </c>
    </row>
    <row r="69" spans="1:13" ht="26.25">
      <c r="A69" s="104">
        <v>65</v>
      </c>
      <c r="B69" s="37" t="s">
        <v>2813</v>
      </c>
      <c r="C69" s="37" t="s">
        <v>2138</v>
      </c>
      <c r="D69" s="37" t="s">
        <v>2814</v>
      </c>
      <c r="E69" s="37" t="s">
        <v>2815</v>
      </c>
      <c r="F69" s="37" t="s">
        <v>2816</v>
      </c>
      <c r="G69" s="37" t="s">
        <v>93</v>
      </c>
      <c r="H69" s="39">
        <v>9</v>
      </c>
      <c r="I69" s="39">
        <v>4</v>
      </c>
      <c r="J69" s="39">
        <v>0</v>
      </c>
      <c r="K69" s="44">
        <v>5</v>
      </c>
      <c r="L69" s="45">
        <v>8</v>
      </c>
      <c r="M69" s="39">
        <v>37</v>
      </c>
    </row>
    <row r="70" spans="1:13" ht="26.25">
      <c r="A70" s="104">
        <v>66</v>
      </c>
      <c r="B70" s="37" t="s">
        <v>2844</v>
      </c>
      <c r="C70" s="37" t="s">
        <v>2845</v>
      </c>
      <c r="D70" s="37" t="s">
        <v>2846</v>
      </c>
      <c r="E70" s="37" t="s">
        <v>2847</v>
      </c>
      <c r="F70" s="37" t="s">
        <v>83</v>
      </c>
      <c r="G70" s="37" t="s">
        <v>84</v>
      </c>
      <c r="H70" s="39">
        <v>9</v>
      </c>
      <c r="I70" s="39">
        <v>4</v>
      </c>
      <c r="J70" s="39">
        <v>0</v>
      </c>
      <c r="K70" s="44">
        <f>H70-I70-J70</f>
        <v>5</v>
      </c>
      <c r="L70" s="45">
        <v>8</v>
      </c>
      <c r="M70" s="39">
        <v>8</v>
      </c>
    </row>
    <row r="71" spans="1:13" ht="26.25">
      <c r="A71" s="105">
        <v>67</v>
      </c>
      <c r="B71" s="37" t="s">
        <v>2832</v>
      </c>
      <c r="C71" s="37" t="s">
        <v>2833</v>
      </c>
      <c r="D71" s="37" t="s">
        <v>2834</v>
      </c>
      <c r="E71" s="37" t="s">
        <v>2835</v>
      </c>
      <c r="F71" s="37" t="s">
        <v>2836</v>
      </c>
      <c r="G71" s="37" t="s">
        <v>49</v>
      </c>
      <c r="H71" s="39">
        <v>9</v>
      </c>
      <c r="I71" s="39">
        <v>4</v>
      </c>
      <c r="J71" s="39">
        <v>0</v>
      </c>
      <c r="K71" s="44">
        <v>5</v>
      </c>
      <c r="L71" s="45">
        <v>8</v>
      </c>
      <c r="M71" s="39">
        <v>-19</v>
      </c>
    </row>
    <row r="72" spans="1:13" ht="26.25">
      <c r="A72" s="104">
        <v>68</v>
      </c>
      <c r="B72" s="37" t="s">
        <v>2945</v>
      </c>
      <c r="C72" s="37" t="s">
        <v>2946</v>
      </c>
      <c r="D72" s="37" t="s">
        <v>2947</v>
      </c>
      <c r="E72" s="37" t="s">
        <v>2948</v>
      </c>
      <c r="F72" s="37" t="s">
        <v>2896</v>
      </c>
      <c r="G72" s="37" t="s">
        <v>438</v>
      </c>
      <c r="H72" s="99">
        <v>9</v>
      </c>
      <c r="I72" s="39">
        <v>4</v>
      </c>
      <c r="J72" s="39">
        <v>0</v>
      </c>
      <c r="K72" s="44">
        <v>5</v>
      </c>
      <c r="L72" s="45">
        <v>8</v>
      </c>
      <c r="M72" s="39">
        <v>-36</v>
      </c>
    </row>
    <row r="73" spans="1:13" ht="26.25">
      <c r="A73" s="104">
        <v>69</v>
      </c>
      <c r="B73" s="37" t="s">
        <v>2772</v>
      </c>
      <c r="C73" s="37" t="s">
        <v>2773</v>
      </c>
      <c r="D73" s="37" t="s">
        <v>2774</v>
      </c>
      <c r="E73" s="37" t="s">
        <v>2775</v>
      </c>
      <c r="F73" s="37" t="s">
        <v>2144</v>
      </c>
      <c r="G73" s="37" t="s">
        <v>448</v>
      </c>
      <c r="H73" s="39">
        <v>9</v>
      </c>
      <c r="I73" s="39">
        <v>4</v>
      </c>
      <c r="J73" s="39">
        <v>0</v>
      </c>
      <c r="K73" s="44">
        <v>5</v>
      </c>
      <c r="L73" s="45">
        <v>8</v>
      </c>
      <c r="M73" s="39">
        <v>-41</v>
      </c>
    </row>
    <row r="74" spans="1:13" ht="26.25">
      <c r="A74" s="104">
        <v>70</v>
      </c>
      <c r="B74" s="37" t="s">
        <v>2851</v>
      </c>
      <c r="C74" s="37" t="s">
        <v>2852</v>
      </c>
      <c r="D74" s="37" t="s">
        <v>2853</v>
      </c>
      <c r="E74" s="37" t="s">
        <v>2854</v>
      </c>
      <c r="F74" s="37" t="s">
        <v>132</v>
      </c>
      <c r="G74" s="37" t="s">
        <v>438</v>
      </c>
      <c r="H74" s="39">
        <v>9</v>
      </c>
      <c r="I74" s="39">
        <v>4</v>
      </c>
      <c r="J74" s="39">
        <v>0</v>
      </c>
      <c r="K74" s="44">
        <v>5</v>
      </c>
      <c r="L74" s="45">
        <v>8</v>
      </c>
      <c r="M74" s="39">
        <v>-69</v>
      </c>
    </row>
    <row r="75" spans="1:13" ht="26.25">
      <c r="A75" s="104">
        <v>71</v>
      </c>
      <c r="B75" s="37" t="s">
        <v>2866</v>
      </c>
      <c r="C75" s="37" t="s">
        <v>2867</v>
      </c>
      <c r="D75" s="37" t="s">
        <v>1224</v>
      </c>
      <c r="E75" s="37" t="s">
        <v>2868</v>
      </c>
      <c r="F75" s="37" t="s">
        <v>148</v>
      </c>
      <c r="G75" s="37" t="s">
        <v>149</v>
      </c>
      <c r="H75" s="39">
        <v>9</v>
      </c>
      <c r="I75" s="39">
        <v>4</v>
      </c>
      <c r="J75" s="39">
        <v>0</v>
      </c>
      <c r="K75" s="44">
        <v>5</v>
      </c>
      <c r="L75" s="45">
        <v>8</v>
      </c>
      <c r="M75" s="39">
        <v>-76</v>
      </c>
    </row>
    <row r="76" spans="1:13" ht="26.25">
      <c r="A76" s="105">
        <v>72</v>
      </c>
      <c r="B76" s="37" t="s">
        <v>2840</v>
      </c>
      <c r="C76" s="37" t="s">
        <v>2841</v>
      </c>
      <c r="D76" s="37" t="s">
        <v>2842</v>
      </c>
      <c r="E76" s="37" t="s">
        <v>2843</v>
      </c>
      <c r="F76" s="37" t="s">
        <v>6166</v>
      </c>
      <c r="G76" s="37" t="s">
        <v>74</v>
      </c>
      <c r="H76" s="39">
        <v>9</v>
      </c>
      <c r="I76" s="39">
        <v>4</v>
      </c>
      <c r="J76" s="39">
        <v>0</v>
      </c>
      <c r="K76" s="44">
        <v>5</v>
      </c>
      <c r="L76" s="45">
        <v>8</v>
      </c>
      <c r="M76" s="39">
        <v>-120</v>
      </c>
    </row>
    <row r="77" spans="1:13" ht="26.25">
      <c r="A77" s="104">
        <v>73</v>
      </c>
      <c r="B77" s="37" t="s">
        <v>2859</v>
      </c>
      <c r="C77" s="37" t="s">
        <v>2860</v>
      </c>
      <c r="D77" s="37" t="s">
        <v>2861</v>
      </c>
      <c r="E77" s="37" t="s">
        <v>2862</v>
      </c>
      <c r="F77" s="37" t="s">
        <v>1449</v>
      </c>
      <c r="G77" s="37"/>
      <c r="H77" s="39">
        <v>9</v>
      </c>
      <c r="I77" s="39">
        <v>4</v>
      </c>
      <c r="J77" s="39">
        <v>0</v>
      </c>
      <c r="K77" s="44">
        <v>5</v>
      </c>
      <c r="L77" s="45">
        <v>8</v>
      </c>
      <c r="M77" s="39">
        <v>-130</v>
      </c>
    </row>
    <row r="78" spans="1:13" ht="26.25">
      <c r="A78" s="104">
        <v>74</v>
      </c>
      <c r="B78" s="37" t="s">
        <v>2888</v>
      </c>
      <c r="C78" s="37" t="s">
        <v>2889</v>
      </c>
      <c r="D78" s="37" t="s">
        <v>2890</v>
      </c>
      <c r="E78" s="37" t="s">
        <v>2891</v>
      </c>
      <c r="F78" s="37" t="s">
        <v>132</v>
      </c>
      <c r="G78" s="37" t="s">
        <v>438</v>
      </c>
      <c r="H78" s="39">
        <v>9</v>
      </c>
      <c r="I78" s="39">
        <v>4</v>
      </c>
      <c r="J78" s="39">
        <v>0</v>
      </c>
      <c r="K78" s="44">
        <f>H78-I78-J78</f>
        <v>5</v>
      </c>
      <c r="L78" s="45">
        <v>8</v>
      </c>
      <c r="M78" s="39">
        <v>-140</v>
      </c>
    </row>
    <row r="79" spans="1:13" ht="26.25">
      <c r="A79" s="104">
        <v>75</v>
      </c>
      <c r="B79" s="37" t="s">
        <v>2776</v>
      </c>
      <c r="C79" s="37" t="s">
        <v>2777</v>
      </c>
      <c r="D79" s="37" t="s">
        <v>2778</v>
      </c>
      <c r="E79" s="37" t="s">
        <v>2779</v>
      </c>
      <c r="F79" s="37" t="s">
        <v>2780</v>
      </c>
      <c r="G79" s="37" t="s">
        <v>438</v>
      </c>
      <c r="H79" s="39">
        <v>9</v>
      </c>
      <c r="I79" s="39">
        <v>4</v>
      </c>
      <c r="J79" s="39">
        <v>0</v>
      </c>
      <c r="K79" s="44">
        <v>5</v>
      </c>
      <c r="L79" s="45">
        <v>8</v>
      </c>
      <c r="M79" s="39">
        <v>-162</v>
      </c>
    </row>
    <row r="80" spans="1:13" ht="26.25">
      <c r="A80" s="104">
        <v>76</v>
      </c>
      <c r="B80" s="37" t="s">
        <v>267</v>
      </c>
      <c r="C80" s="37" t="s">
        <v>2873</v>
      </c>
      <c r="D80" s="37" t="s">
        <v>826</v>
      </c>
      <c r="E80" s="37" t="s">
        <v>2874</v>
      </c>
      <c r="F80" s="37" t="s">
        <v>115</v>
      </c>
      <c r="G80" s="37" t="s">
        <v>116</v>
      </c>
      <c r="H80" s="39">
        <v>9</v>
      </c>
      <c r="I80" s="39">
        <v>4</v>
      </c>
      <c r="J80" s="39">
        <v>0</v>
      </c>
      <c r="K80" s="44">
        <v>5</v>
      </c>
      <c r="L80" s="45">
        <v>8</v>
      </c>
      <c r="M80" s="39">
        <v>-166</v>
      </c>
    </row>
    <row r="81" spans="1:13" ht="26.25">
      <c r="A81" s="105">
        <v>77</v>
      </c>
      <c r="B81" s="37" t="s">
        <v>2785</v>
      </c>
      <c r="C81" s="37" t="s">
        <v>2786</v>
      </c>
      <c r="D81" s="37" t="s">
        <v>616</v>
      </c>
      <c r="E81" s="37" t="s">
        <v>2787</v>
      </c>
      <c r="F81" s="37" t="s">
        <v>6166</v>
      </c>
      <c r="G81" s="37" t="s">
        <v>74</v>
      </c>
      <c r="H81" s="39">
        <v>9</v>
      </c>
      <c r="I81" s="39">
        <v>4</v>
      </c>
      <c r="J81" s="39">
        <v>0</v>
      </c>
      <c r="K81" s="44">
        <v>5</v>
      </c>
      <c r="L81" s="45">
        <v>8</v>
      </c>
      <c r="M81" s="39">
        <v>-168</v>
      </c>
    </row>
    <row r="82" spans="1:13" ht="26.25">
      <c r="A82" s="104">
        <v>78</v>
      </c>
      <c r="B82" s="37" t="s">
        <v>2880</v>
      </c>
      <c r="C82" s="37" t="s">
        <v>2881</v>
      </c>
      <c r="D82" s="37" t="s">
        <v>2882</v>
      </c>
      <c r="E82" s="37" t="s">
        <v>2883</v>
      </c>
      <c r="F82" s="37" t="s">
        <v>237</v>
      </c>
      <c r="G82" s="37" t="s">
        <v>93</v>
      </c>
      <c r="H82" s="39">
        <v>9</v>
      </c>
      <c r="I82" s="39">
        <v>4</v>
      </c>
      <c r="J82" s="39">
        <v>0</v>
      </c>
      <c r="K82" s="44">
        <v>5</v>
      </c>
      <c r="L82" s="45">
        <v>8</v>
      </c>
      <c r="M82" s="39">
        <v>-187</v>
      </c>
    </row>
    <row r="83" spans="1:13" ht="26.25">
      <c r="A83" s="104">
        <v>79</v>
      </c>
      <c r="B83" s="37" t="s">
        <v>2855</v>
      </c>
      <c r="C83" s="37" t="s">
        <v>2856</v>
      </c>
      <c r="D83" s="37" t="s">
        <v>2857</v>
      </c>
      <c r="E83" s="37" t="s">
        <v>2858</v>
      </c>
      <c r="F83" s="37" t="s">
        <v>83</v>
      </c>
      <c r="G83" s="37" t="s">
        <v>84</v>
      </c>
      <c r="H83" s="39">
        <v>9</v>
      </c>
      <c r="I83" s="39">
        <v>4</v>
      </c>
      <c r="J83" s="39">
        <v>0</v>
      </c>
      <c r="K83" s="44">
        <v>5</v>
      </c>
      <c r="L83" s="45">
        <v>8</v>
      </c>
      <c r="M83" s="39">
        <v>-191</v>
      </c>
    </row>
    <row r="84" spans="1:13" ht="26.25">
      <c r="A84" s="104">
        <v>80</v>
      </c>
      <c r="B84" s="37" t="s">
        <v>1233</v>
      </c>
      <c r="C84" s="37" t="s">
        <v>2976</v>
      </c>
      <c r="D84" s="37"/>
      <c r="E84" s="37"/>
      <c r="F84" s="37"/>
      <c r="G84" s="37"/>
      <c r="H84" s="39">
        <v>9</v>
      </c>
      <c r="I84" s="39">
        <v>4</v>
      </c>
      <c r="J84" s="39">
        <v>0</v>
      </c>
      <c r="K84" s="44">
        <v>5</v>
      </c>
      <c r="L84" s="45">
        <v>8</v>
      </c>
      <c r="M84" s="46">
        <v>-191</v>
      </c>
    </row>
    <row r="85" spans="1:13" ht="26.25">
      <c r="A85" s="104">
        <v>81</v>
      </c>
      <c r="B85" s="37" t="s">
        <v>654</v>
      </c>
      <c r="C85" s="37" t="s">
        <v>2848</v>
      </c>
      <c r="D85" s="37" t="s">
        <v>2849</v>
      </c>
      <c r="E85" s="37" t="s">
        <v>2850</v>
      </c>
      <c r="F85" s="37" t="s">
        <v>253</v>
      </c>
      <c r="G85" s="37" t="s">
        <v>438</v>
      </c>
      <c r="H85" s="39">
        <v>9</v>
      </c>
      <c r="I85" s="39">
        <v>4</v>
      </c>
      <c r="J85" s="39">
        <v>0</v>
      </c>
      <c r="K85" s="44">
        <v>5</v>
      </c>
      <c r="L85" s="45">
        <v>8</v>
      </c>
      <c r="M85" s="39">
        <v>-196</v>
      </c>
    </row>
    <row r="86" spans="1:13" ht="26.25">
      <c r="A86" s="105">
        <v>82</v>
      </c>
      <c r="B86" s="37" t="s">
        <v>2679</v>
      </c>
      <c r="C86" s="37" t="s">
        <v>2969</v>
      </c>
      <c r="D86" s="37" t="s">
        <v>2970</v>
      </c>
      <c r="E86" s="37" t="s">
        <v>2971</v>
      </c>
      <c r="F86" s="37" t="s">
        <v>127</v>
      </c>
      <c r="G86" s="37" t="s">
        <v>438</v>
      </c>
      <c r="H86" s="39">
        <v>9</v>
      </c>
      <c r="I86" s="39">
        <v>4</v>
      </c>
      <c r="J86" s="39">
        <v>0</v>
      </c>
      <c r="K86" s="44">
        <v>5</v>
      </c>
      <c r="L86" s="45">
        <v>8</v>
      </c>
      <c r="M86" s="39">
        <v>-207</v>
      </c>
    </row>
    <row r="87" spans="1:13" ht="26.25">
      <c r="A87" s="104">
        <v>83</v>
      </c>
      <c r="B87" s="37" t="s">
        <v>2790</v>
      </c>
      <c r="C87" s="37" t="s">
        <v>2791</v>
      </c>
      <c r="D87" s="37" t="s">
        <v>2792</v>
      </c>
      <c r="E87" s="37" t="s">
        <v>2793</v>
      </c>
      <c r="F87" s="37" t="s">
        <v>2794</v>
      </c>
      <c r="G87" s="37" t="s">
        <v>161</v>
      </c>
      <c r="H87" s="39">
        <v>9</v>
      </c>
      <c r="I87" s="39">
        <v>4</v>
      </c>
      <c r="J87" s="39">
        <v>0</v>
      </c>
      <c r="K87" s="44">
        <v>5</v>
      </c>
      <c r="L87" s="45">
        <v>8</v>
      </c>
      <c r="M87" s="39">
        <v>-249</v>
      </c>
    </row>
    <row r="88" spans="1:13" ht="26.25">
      <c r="A88" s="104">
        <v>84</v>
      </c>
      <c r="B88" s="37" t="s">
        <v>1046</v>
      </c>
      <c r="C88" s="37" t="s">
        <v>3004</v>
      </c>
      <c r="D88" s="37" t="s">
        <v>37</v>
      </c>
      <c r="E88" s="37" t="s">
        <v>3005</v>
      </c>
      <c r="F88" s="37" t="s">
        <v>3006</v>
      </c>
      <c r="G88" s="37" t="s">
        <v>438</v>
      </c>
      <c r="H88" s="39">
        <v>9</v>
      </c>
      <c r="I88" s="39">
        <v>4</v>
      </c>
      <c r="J88" s="39">
        <v>0</v>
      </c>
      <c r="K88" s="44">
        <v>5</v>
      </c>
      <c r="L88" s="45">
        <v>8</v>
      </c>
      <c r="M88" s="39">
        <v>-266</v>
      </c>
    </row>
    <row r="89" spans="1:13" ht="26.25">
      <c r="A89" s="104">
        <v>85</v>
      </c>
      <c r="B89" s="37" t="s">
        <v>2900</v>
      </c>
      <c r="C89" s="37" t="s">
        <v>2901</v>
      </c>
      <c r="D89" s="37" t="s">
        <v>37</v>
      </c>
      <c r="E89" s="37" t="s">
        <v>2902</v>
      </c>
      <c r="F89" s="37" t="s">
        <v>2780</v>
      </c>
      <c r="G89" s="37" t="s">
        <v>438</v>
      </c>
      <c r="H89" s="39">
        <v>9</v>
      </c>
      <c r="I89" s="39">
        <v>4</v>
      </c>
      <c r="J89" s="39">
        <v>0</v>
      </c>
      <c r="K89" s="44">
        <f>H89-I89-J89</f>
        <v>5</v>
      </c>
      <c r="L89" s="45">
        <v>8</v>
      </c>
      <c r="M89" s="39">
        <v>-277</v>
      </c>
    </row>
    <row r="90" spans="1:13" ht="26.25">
      <c r="A90" s="104">
        <v>86</v>
      </c>
      <c r="B90" s="37" t="s">
        <v>1486</v>
      </c>
      <c r="C90" s="37" t="s">
        <v>2906</v>
      </c>
      <c r="D90" s="37" t="s">
        <v>322</v>
      </c>
      <c r="E90" s="37" t="s">
        <v>2907</v>
      </c>
      <c r="F90" s="37" t="s">
        <v>2908</v>
      </c>
      <c r="G90" s="37" t="s">
        <v>752</v>
      </c>
      <c r="H90" s="39">
        <v>9</v>
      </c>
      <c r="I90" s="39">
        <v>4</v>
      </c>
      <c r="J90" s="39">
        <v>0</v>
      </c>
      <c r="K90" s="44">
        <v>5</v>
      </c>
      <c r="L90" s="45">
        <v>8</v>
      </c>
      <c r="M90" s="39">
        <v>-322</v>
      </c>
    </row>
    <row r="91" spans="1:13" ht="26.25">
      <c r="A91" s="105">
        <v>87</v>
      </c>
      <c r="B91" s="37" t="s">
        <v>2878</v>
      </c>
      <c r="C91" s="37" t="s">
        <v>2879</v>
      </c>
      <c r="D91" s="37"/>
      <c r="E91" s="37"/>
      <c r="F91" s="37" t="s">
        <v>237</v>
      </c>
      <c r="G91" s="37" t="s">
        <v>93</v>
      </c>
      <c r="H91" s="39">
        <v>9</v>
      </c>
      <c r="I91" s="39">
        <v>4</v>
      </c>
      <c r="J91" s="39">
        <v>0</v>
      </c>
      <c r="K91" s="44">
        <v>5</v>
      </c>
      <c r="L91" s="45">
        <v>8</v>
      </c>
      <c r="M91" s="39">
        <v>-331</v>
      </c>
    </row>
    <row r="92" spans="1:13" ht="26.25">
      <c r="A92" s="104">
        <v>88</v>
      </c>
      <c r="B92" s="37" t="s">
        <v>472</v>
      </c>
      <c r="C92" s="37" t="s">
        <v>2913</v>
      </c>
      <c r="D92" s="37" t="s">
        <v>2914</v>
      </c>
      <c r="E92" s="37" t="s">
        <v>2915</v>
      </c>
      <c r="F92" s="37" t="s">
        <v>148</v>
      </c>
      <c r="G92" s="37" t="s">
        <v>149</v>
      </c>
      <c r="H92" s="99">
        <v>9</v>
      </c>
      <c r="I92" s="99">
        <v>3</v>
      </c>
      <c r="J92" s="99">
        <v>1</v>
      </c>
      <c r="K92" s="44">
        <v>5</v>
      </c>
      <c r="L92" s="45">
        <v>7</v>
      </c>
      <c r="M92" s="99">
        <v>57</v>
      </c>
    </row>
    <row r="93" spans="1:13" ht="26.25">
      <c r="A93" s="104">
        <v>89</v>
      </c>
      <c r="B93" s="37" t="s">
        <v>2828</v>
      </c>
      <c r="C93" s="37" t="s">
        <v>2829</v>
      </c>
      <c r="D93" s="37" t="s">
        <v>2830</v>
      </c>
      <c r="E93" s="37" t="s">
        <v>2831</v>
      </c>
      <c r="F93" s="37" t="s">
        <v>115</v>
      </c>
      <c r="G93" s="37" t="s">
        <v>116</v>
      </c>
      <c r="H93" s="39">
        <v>9</v>
      </c>
      <c r="I93" s="39">
        <v>3</v>
      </c>
      <c r="J93" s="39">
        <v>1</v>
      </c>
      <c r="K93" s="44">
        <f>H93-I93-J93</f>
        <v>5</v>
      </c>
      <c r="L93" s="45">
        <v>7</v>
      </c>
      <c r="M93" s="39">
        <v>-27</v>
      </c>
    </row>
    <row r="94" spans="1:13" ht="26.25">
      <c r="A94" s="104">
        <v>90</v>
      </c>
      <c r="B94" s="37" t="s">
        <v>1213</v>
      </c>
      <c r="C94" s="37" t="s">
        <v>2821</v>
      </c>
      <c r="D94" s="37" t="s">
        <v>2822</v>
      </c>
      <c r="E94" s="37" t="s">
        <v>2823</v>
      </c>
      <c r="F94" s="37" t="s">
        <v>6166</v>
      </c>
      <c r="G94" s="37" t="s">
        <v>74</v>
      </c>
      <c r="H94" s="39">
        <v>9</v>
      </c>
      <c r="I94" s="39">
        <v>3</v>
      </c>
      <c r="J94" s="39">
        <v>0</v>
      </c>
      <c r="K94" s="44">
        <v>6</v>
      </c>
      <c r="L94" s="45">
        <v>6</v>
      </c>
      <c r="M94" s="39">
        <v>61</v>
      </c>
    </row>
    <row r="95" spans="1:13" ht="26.25">
      <c r="A95" s="104">
        <v>91</v>
      </c>
      <c r="B95" s="37" t="s">
        <v>2713</v>
      </c>
      <c r="C95" s="37" t="s">
        <v>2714</v>
      </c>
      <c r="D95" s="37" t="s">
        <v>2715</v>
      </c>
      <c r="E95" s="37" t="s">
        <v>2716</v>
      </c>
      <c r="F95" s="37" t="s">
        <v>171</v>
      </c>
      <c r="G95" s="37" t="s">
        <v>140</v>
      </c>
      <c r="H95" s="39">
        <v>9</v>
      </c>
      <c r="I95" s="39">
        <v>3</v>
      </c>
      <c r="J95" s="39">
        <v>0</v>
      </c>
      <c r="K95" s="44">
        <f>H95-I95-J95</f>
        <v>6</v>
      </c>
      <c r="L95" s="45">
        <v>6</v>
      </c>
      <c r="M95" s="39">
        <v>-2</v>
      </c>
    </row>
    <row r="96" spans="1:13" ht="26.25">
      <c r="A96" s="105">
        <v>92</v>
      </c>
      <c r="B96" s="37" t="s">
        <v>2637</v>
      </c>
      <c r="C96" s="37" t="s">
        <v>2920</v>
      </c>
      <c r="D96" s="37" t="s">
        <v>2921</v>
      </c>
      <c r="E96" s="37" t="s">
        <v>2922</v>
      </c>
      <c r="F96" s="37" t="s">
        <v>2780</v>
      </c>
      <c r="G96" s="37" t="s">
        <v>438</v>
      </c>
      <c r="H96" s="99">
        <v>9</v>
      </c>
      <c r="I96" s="39">
        <v>3</v>
      </c>
      <c r="J96" s="39">
        <v>0</v>
      </c>
      <c r="K96" s="44">
        <v>6</v>
      </c>
      <c r="L96" s="45">
        <v>6</v>
      </c>
      <c r="M96" s="39">
        <v>-27</v>
      </c>
    </row>
    <row r="97" spans="1:13" ht="26.25">
      <c r="A97" s="104">
        <v>93</v>
      </c>
      <c r="B97" s="37" t="s">
        <v>724</v>
      </c>
      <c r="C97" s="37"/>
      <c r="D97" s="37" t="s">
        <v>2936</v>
      </c>
      <c r="E97" s="37" t="s">
        <v>2937</v>
      </c>
      <c r="F97" s="37" t="s">
        <v>253</v>
      </c>
      <c r="G97" s="37" t="s">
        <v>438</v>
      </c>
      <c r="H97" s="99">
        <v>9</v>
      </c>
      <c r="I97" s="39">
        <v>3</v>
      </c>
      <c r="J97" s="39">
        <v>0</v>
      </c>
      <c r="K97" s="44">
        <v>6</v>
      </c>
      <c r="L97" s="45">
        <v>6</v>
      </c>
      <c r="M97" s="39">
        <v>-107</v>
      </c>
    </row>
    <row r="98" spans="1:13" ht="26.25">
      <c r="A98" s="104">
        <v>94</v>
      </c>
      <c r="B98" s="37" t="s">
        <v>2863</v>
      </c>
      <c r="C98" s="37" t="s">
        <v>2810</v>
      </c>
      <c r="D98" s="37" t="s">
        <v>2864</v>
      </c>
      <c r="E98" s="37" t="s">
        <v>2865</v>
      </c>
      <c r="F98" s="37" t="s">
        <v>115</v>
      </c>
      <c r="G98" s="37" t="s">
        <v>116</v>
      </c>
      <c r="H98" s="39">
        <v>9</v>
      </c>
      <c r="I98" s="39">
        <v>3</v>
      </c>
      <c r="J98" s="39">
        <v>0</v>
      </c>
      <c r="K98" s="44">
        <v>6</v>
      </c>
      <c r="L98" s="45">
        <v>6</v>
      </c>
      <c r="M98" s="39">
        <v>-129</v>
      </c>
    </row>
    <row r="99" spans="1:13" ht="26.25">
      <c r="A99" s="104">
        <v>95</v>
      </c>
      <c r="B99" s="37" t="s">
        <v>2929</v>
      </c>
      <c r="C99" s="37" t="s">
        <v>2930</v>
      </c>
      <c r="D99" s="101" t="s">
        <v>2931</v>
      </c>
      <c r="E99" s="37" t="s">
        <v>2932</v>
      </c>
      <c r="F99" s="37" t="s">
        <v>253</v>
      </c>
      <c r="G99" s="37" t="s">
        <v>438</v>
      </c>
      <c r="H99" s="99">
        <v>9</v>
      </c>
      <c r="I99" s="39">
        <v>3</v>
      </c>
      <c r="J99" s="39">
        <v>0</v>
      </c>
      <c r="K99" s="44">
        <v>6</v>
      </c>
      <c r="L99" s="45">
        <v>6</v>
      </c>
      <c r="M99" s="39">
        <v>-158</v>
      </c>
    </row>
    <row r="100" spans="1:13" ht="26.25">
      <c r="A100" s="104">
        <v>96</v>
      </c>
      <c r="B100" s="37" t="s">
        <v>2765</v>
      </c>
      <c r="C100" s="37" t="s">
        <v>2766</v>
      </c>
      <c r="D100" s="37" t="s">
        <v>2767</v>
      </c>
      <c r="E100" s="37" t="s">
        <v>2768</v>
      </c>
      <c r="F100" s="37" t="s">
        <v>115</v>
      </c>
      <c r="G100" s="37" t="s">
        <v>116</v>
      </c>
      <c r="H100" s="39">
        <v>9</v>
      </c>
      <c r="I100" s="39">
        <v>3</v>
      </c>
      <c r="J100" s="39">
        <v>0</v>
      </c>
      <c r="K100" s="44">
        <v>6</v>
      </c>
      <c r="L100" s="45">
        <v>6</v>
      </c>
      <c r="M100" s="46">
        <v>-185</v>
      </c>
    </row>
    <row r="101" spans="1:13" ht="26.25">
      <c r="A101" s="105">
        <v>97</v>
      </c>
      <c r="B101" s="37" t="s">
        <v>2869</v>
      </c>
      <c r="C101" s="37" t="s">
        <v>2870</v>
      </c>
      <c r="D101" s="37" t="s">
        <v>2871</v>
      </c>
      <c r="E101" s="37" t="s">
        <v>2872</v>
      </c>
      <c r="F101" s="37" t="s">
        <v>253</v>
      </c>
      <c r="G101" s="37" t="s">
        <v>438</v>
      </c>
      <c r="H101" s="39">
        <v>9</v>
      </c>
      <c r="I101" s="39">
        <v>3</v>
      </c>
      <c r="J101" s="39">
        <v>0</v>
      </c>
      <c r="K101" s="44">
        <v>6</v>
      </c>
      <c r="L101" s="45">
        <v>6</v>
      </c>
      <c r="M101" s="39">
        <v>-247</v>
      </c>
    </row>
    <row r="102" spans="1:13" ht="26.25">
      <c r="A102" s="104">
        <v>98</v>
      </c>
      <c r="B102" s="37" t="s">
        <v>2957</v>
      </c>
      <c r="C102" s="37" t="s">
        <v>2958</v>
      </c>
      <c r="D102" s="37" t="s">
        <v>2959</v>
      </c>
      <c r="E102" s="37" t="s">
        <v>2960</v>
      </c>
      <c r="F102" s="37" t="s">
        <v>253</v>
      </c>
      <c r="G102" s="37" t="s">
        <v>438</v>
      </c>
      <c r="H102" s="99">
        <v>9</v>
      </c>
      <c r="I102" s="39">
        <v>3</v>
      </c>
      <c r="J102" s="39">
        <v>0</v>
      </c>
      <c r="K102" s="44">
        <f>H102-I102-J102</f>
        <v>6</v>
      </c>
      <c r="L102" s="45">
        <v>6</v>
      </c>
      <c r="M102" s="46">
        <v>-263</v>
      </c>
    </row>
    <row r="103" spans="1:13" ht="26.25">
      <c r="A103" s="104">
        <v>99</v>
      </c>
      <c r="B103" s="37" t="s">
        <v>2903</v>
      </c>
      <c r="C103" s="37" t="s">
        <v>2904</v>
      </c>
      <c r="D103" s="37" t="s">
        <v>1211</v>
      </c>
      <c r="E103" s="37" t="s">
        <v>2905</v>
      </c>
      <c r="F103" s="37" t="s">
        <v>155</v>
      </c>
      <c r="G103" s="37" t="s">
        <v>74</v>
      </c>
      <c r="H103" s="39">
        <v>9</v>
      </c>
      <c r="I103" s="39">
        <v>3</v>
      </c>
      <c r="J103" s="39">
        <v>0</v>
      </c>
      <c r="K103" s="44">
        <v>6</v>
      </c>
      <c r="L103" s="45">
        <v>6</v>
      </c>
      <c r="M103" s="39">
        <v>-281</v>
      </c>
    </row>
    <row r="104" spans="1:13" ht="26.25">
      <c r="A104" s="104">
        <v>100</v>
      </c>
      <c r="B104" s="37" t="s">
        <v>2953</v>
      </c>
      <c r="C104" s="37"/>
      <c r="D104" s="37" t="s">
        <v>2954</v>
      </c>
      <c r="E104" s="37" t="s">
        <v>2955</v>
      </c>
      <c r="F104" s="37" t="s">
        <v>2956</v>
      </c>
      <c r="G104" s="37" t="s">
        <v>74</v>
      </c>
      <c r="H104" s="99">
        <v>9</v>
      </c>
      <c r="I104" s="39">
        <v>3</v>
      </c>
      <c r="J104" s="39">
        <v>0</v>
      </c>
      <c r="K104" s="44">
        <f>H104-I104-J104</f>
        <v>6</v>
      </c>
      <c r="L104" s="45">
        <v>6</v>
      </c>
      <c r="M104" s="39">
        <v>-309</v>
      </c>
    </row>
    <row r="105" spans="1:13" ht="26.25">
      <c r="A105" s="104">
        <v>101</v>
      </c>
      <c r="B105" s="37" t="s">
        <v>476</v>
      </c>
      <c r="C105" s="37" t="s">
        <v>2942</v>
      </c>
      <c r="D105" s="37" t="s">
        <v>2943</v>
      </c>
      <c r="E105" s="37" t="s">
        <v>2944</v>
      </c>
      <c r="F105" s="37" t="s">
        <v>2589</v>
      </c>
      <c r="G105" s="37" t="s">
        <v>438</v>
      </c>
      <c r="H105" s="99">
        <v>9</v>
      </c>
      <c r="I105" s="39">
        <v>3</v>
      </c>
      <c r="J105" s="39">
        <v>0</v>
      </c>
      <c r="K105" s="44">
        <f>H105-I105-J105</f>
        <v>6</v>
      </c>
      <c r="L105" s="45">
        <f>I108*2+J108</f>
        <v>6</v>
      </c>
      <c r="M105" s="39">
        <v>-324</v>
      </c>
    </row>
    <row r="106" spans="1:13" ht="26.25">
      <c r="A106" s="105">
        <v>102</v>
      </c>
      <c r="B106" s="37" t="s">
        <v>2892</v>
      </c>
      <c r="C106" s="37" t="s">
        <v>2893</v>
      </c>
      <c r="D106" s="37" t="s">
        <v>2894</v>
      </c>
      <c r="E106" s="37" t="s">
        <v>2895</v>
      </c>
      <c r="F106" s="37" t="s">
        <v>2896</v>
      </c>
      <c r="G106" s="37" t="s">
        <v>438</v>
      </c>
      <c r="H106" s="39">
        <v>9</v>
      </c>
      <c r="I106" s="39">
        <v>3</v>
      </c>
      <c r="J106" s="39">
        <v>0</v>
      </c>
      <c r="K106" s="44">
        <v>6</v>
      </c>
      <c r="L106" s="45">
        <v>6</v>
      </c>
      <c r="M106" s="39">
        <v>-340</v>
      </c>
    </row>
    <row r="107" spans="1:13" ht="26.25">
      <c r="A107" s="104">
        <v>103</v>
      </c>
      <c r="B107" s="37" t="s">
        <v>2909</v>
      </c>
      <c r="C107" s="37" t="s">
        <v>2910</v>
      </c>
      <c r="D107" s="37" t="s">
        <v>2911</v>
      </c>
      <c r="E107" s="37" t="s">
        <v>2912</v>
      </c>
      <c r="F107" s="37" t="s">
        <v>100</v>
      </c>
      <c r="G107" s="37" t="s">
        <v>438</v>
      </c>
      <c r="H107" s="39">
        <v>9</v>
      </c>
      <c r="I107" s="39">
        <v>3</v>
      </c>
      <c r="J107" s="39">
        <v>0</v>
      </c>
      <c r="K107" s="44">
        <v>6</v>
      </c>
      <c r="L107" s="45">
        <v>6</v>
      </c>
      <c r="M107" s="39">
        <v>-398</v>
      </c>
    </row>
    <row r="108" spans="1:13" ht="26.25">
      <c r="A108" s="104">
        <v>104</v>
      </c>
      <c r="B108" s="37" t="s">
        <v>1794</v>
      </c>
      <c r="C108" s="37" t="s">
        <v>2897</v>
      </c>
      <c r="D108" s="37" t="s">
        <v>2898</v>
      </c>
      <c r="E108" s="37" t="s">
        <v>2899</v>
      </c>
      <c r="F108" s="37" t="s">
        <v>2896</v>
      </c>
      <c r="G108" s="37" t="s">
        <v>438</v>
      </c>
      <c r="H108" s="39">
        <v>9</v>
      </c>
      <c r="I108" s="39">
        <v>3</v>
      </c>
      <c r="J108" s="39">
        <v>0</v>
      </c>
      <c r="K108" s="44">
        <v>6</v>
      </c>
      <c r="L108" s="45">
        <v>6</v>
      </c>
      <c r="M108" s="39">
        <v>-450</v>
      </c>
    </row>
    <row r="109" spans="1:13" ht="26.25">
      <c r="A109" s="104">
        <v>105</v>
      </c>
      <c r="B109" s="24" t="s">
        <v>2795</v>
      </c>
      <c r="C109" s="24" t="s">
        <v>2796</v>
      </c>
      <c r="D109" s="24" t="s">
        <v>2797</v>
      </c>
      <c r="E109" s="24" t="s">
        <v>2798</v>
      </c>
      <c r="F109" s="24" t="s">
        <v>2780</v>
      </c>
      <c r="G109" s="24" t="s">
        <v>438</v>
      </c>
      <c r="H109" s="39">
        <v>9</v>
      </c>
      <c r="I109" s="39">
        <v>3</v>
      </c>
      <c r="J109" s="39">
        <v>0</v>
      </c>
      <c r="K109" s="44">
        <v>6</v>
      </c>
      <c r="L109" s="45">
        <v>6</v>
      </c>
      <c r="M109" s="39">
        <v>-484</v>
      </c>
    </row>
    <row r="110" spans="1:13" ht="26.25">
      <c r="A110" s="104">
        <v>106</v>
      </c>
      <c r="B110" s="37" t="s">
        <v>2972</v>
      </c>
      <c r="C110" s="37" t="s">
        <v>2973</v>
      </c>
      <c r="D110" s="37" t="s">
        <v>2974</v>
      </c>
      <c r="E110" s="37" t="s">
        <v>2975</v>
      </c>
      <c r="F110" s="37" t="s">
        <v>100</v>
      </c>
      <c r="G110" s="37" t="s">
        <v>438</v>
      </c>
      <c r="H110" s="39">
        <v>9</v>
      </c>
      <c r="I110" s="39">
        <v>2</v>
      </c>
      <c r="J110" s="39">
        <v>1</v>
      </c>
      <c r="K110" s="44">
        <f>H110-I110-J110</f>
        <v>6</v>
      </c>
      <c r="L110" s="45">
        <v>5</v>
      </c>
      <c r="M110" s="39">
        <v>-238</v>
      </c>
    </row>
    <row r="111" spans="1:13" ht="26.25">
      <c r="A111" s="105">
        <v>107</v>
      </c>
      <c r="B111" s="37" t="s">
        <v>1367</v>
      </c>
      <c r="C111" s="37" t="s">
        <v>2981</v>
      </c>
      <c r="D111" s="37" t="s">
        <v>2982</v>
      </c>
      <c r="E111" s="37" t="s">
        <v>2983</v>
      </c>
      <c r="F111" s="37" t="s">
        <v>115</v>
      </c>
      <c r="G111" s="37" t="s">
        <v>116</v>
      </c>
      <c r="H111" s="39">
        <v>9</v>
      </c>
      <c r="I111" s="39">
        <v>2</v>
      </c>
      <c r="J111" s="39">
        <v>1</v>
      </c>
      <c r="K111" s="44">
        <v>6</v>
      </c>
      <c r="L111" s="45">
        <v>5</v>
      </c>
      <c r="M111" s="39">
        <v>-429</v>
      </c>
    </row>
    <row r="112" spans="1:13" ht="26.25">
      <c r="A112" s="104">
        <v>108</v>
      </c>
      <c r="B112" s="37" t="s">
        <v>2916</v>
      </c>
      <c r="C112" s="37" t="s">
        <v>2917</v>
      </c>
      <c r="D112" s="37" t="s">
        <v>2918</v>
      </c>
      <c r="E112" s="37" t="s">
        <v>2919</v>
      </c>
      <c r="F112" s="37" t="s">
        <v>73</v>
      </c>
      <c r="G112" s="37" t="s">
        <v>74</v>
      </c>
      <c r="H112" s="99">
        <v>9</v>
      </c>
      <c r="I112" s="99">
        <v>2</v>
      </c>
      <c r="J112" s="99">
        <v>1</v>
      </c>
      <c r="K112" s="44">
        <v>3</v>
      </c>
      <c r="L112" s="45">
        <v>5</v>
      </c>
      <c r="M112" s="99">
        <v>-465</v>
      </c>
    </row>
    <row r="113" spans="1:13" ht="26.25">
      <c r="A113" s="104">
        <v>109</v>
      </c>
      <c r="B113" s="37" t="s">
        <v>2977</v>
      </c>
      <c r="C113" s="37" t="s">
        <v>2978</v>
      </c>
      <c r="D113" s="37" t="s">
        <v>2979</v>
      </c>
      <c r="E113" s="37" t="s">
        <v>2980</v>
      </c>
      <c r="F113" s="37" t="s">
        <v>148</v>
      </c>
      <c r="G113" s="37" t="s">
        <v>149</v>
      </c>
      <c r="H113" s="39">
        <v>9</v>
      </c>
      <c r="I113" s="39">
        <v>2</v>
      </c>
      <c r="J113" s="39">
        <v>0</v>
      </c>
      <c r="K113" s="44">
        <f>H113-I113-J113</f>
        <v>7</v>
      </c>
      <c r="L113" s="45">
        <v>4</v>
      </c>
      <c r="M113" s="39">
        <v>-165</v>
      </c>
    </row>
    <row r="114" spans="1:13" ht="26.25">
      <c r="A114" s="104">
        <v>110</v>
      </c>
      <c r="B114" s="37" t="s">
        <v>95</v>
      </c>
      <c r="C114" s="37" t="s">
        <v>2926</v>
      </c>
      <c r="D114" s="37" t="s">
        <v>2927</v>
      </c>
      <c r="E114" s="37" t="s">
        <v>2928</v>
      </c>
      <c r="F114" s="37"/>
      <c r="G114" s="37"/>
      <c r="H114" s="99">
        <v>9</v>
      </c>
      <c r="I114" s="39">
        <v>2</v>
      </c>
      <c r="J114" s="39">
        <v>0</v>
      </c>
      <c r="K114" s="44">
        <v>7</v>
      </c>
      <c r="L114" s="45">
        <v>4</v>
      </c>
      <c r="M114" s="39">
        <v>-188</v>
      </c>
    </row>
    <row r="115" spans="1:13" ht="26.25">
      <c r="A115" s="104">
        <v>111</v>
      </c>
      <c r="B115" s="37" t="s">
        <v>2949</v>
      </c>
      <c r="C115" s="37" t="s">
        <v>2950</v>
      </c>
      <c r="D115" s="37" t="s">
        <v>2951</v>
      </c>
      <c r="E115" s="37" t="s">
        <v>2952</v>
      </c>
      <c r="F115" s="37" t="s">
        <v>2896</v>
      </c>
      <c r="G115" s="37" t="s">
        <v>438</v>
      </c>
      <c r="H115" s="99">
        <v>9</v>
      </c>
      <c r="I115" s="39">
        <v>2</v>
      </c>
      <c r="J115" s="39">
        <v>0</v>
      </c>
      <c r="K115" s="44">
        <f>H115-I115-J115</f>
        <v>7</v>
      </c>
      <c r="L115" s="45">
        <v>4</v>
      </c>
      <c r="M115" s="39">
        <v>-243</v>
      </c>
    </row>
    <row r="116" spans="1:13" ht="26.25">
      <c r="A116" s="105">
        <v>112</v>
      </c>
      <c r="B116" s="37" t="s">
        <v>2961</v>
      </c>
      <c r="C116" s="37" t="s">
        <v>2962</v>
      </c>
      <c r="D116" s="37" t="s">
        <v>2963</v>
      </c>
      <c r="E116" s="37" t="s">
        <v>2964</v>
      </c>
      <c r="F116" s="37" t="s">
        <v>132</v>
      </c>
      <c r="G116" s="37" t="s">
        <v>438</v>
      </c>
      <c r="H116" s="99">
        <v>9</v>
      </c>
      <c r="I116" s="39">
        <v>2</v>
      </c>
      <c r="J116" s="39">
        <v>0</v>
      </c>
      <c r="K116" s="44">
        <f>H116-I116-J116</f>
        <v>7</v>
      </c>
      <c r="L116" s="45">
        <v>4</v>
      </c>
      <c r="M116" s="39">
        <v>-310</v>
      </c>
    </row>
    <row r="117" spans="1:13" ht="26.25">
      <c r="A117" s="104">
        <v>113</v>
      </c>
      <c r="B117" s="37" t="s">
        <v>2989</v>
      </c>
      <c r="C117" s="37" t="s">
        <v>2990</v>
      </c>
      <c r="D117" s="37" t="s">
        <v>2991</v>
      </c>
      <c r="E117" s="37" t="s">
        <v>2992</v>
      </c>
      <c r="F117" s="37" t="s">
        <v>2896</v>
      </c>
      <c r="G117" s="37" t="s">
        <v>438</v>
      </c>
      <c r="H117" s="39">
        <v>9</v>
      </c>
      <c r="I117" s="46">
        <v>2</v>
      </c>
      <c r="J117" s="39">
        <v>0</v>
      </c>
      <c r="K117" s="44">
        <f>H117-I117-J117</f>
        <v>7</v>
      </c>
      <c r="L117" s="45">
        <v>4</v>
      </c>
      <c r="M117" s="39">
        <v>-343</v>
      </c>
    </row>
    <row r="118" spans="1:13" ht="26.25">
      <c r="A118" s="104">
        <v>114</v>
      </c>
      <c r="B118" s="37" t="s">
        <v>2965</v>
      </c>
      <c r="C118" s="37" t="s">
        <v>2966</v>
      </c>
      <c r="D118" s="37" t="s">
        <v>2967</v>
      </c>
      <c r="E118" s="37" t="s">
        <v>2968</v>
      </c>
      <c r="F118" s="37" t="s">
        <v>2896</v>
      </c>
      <c r="G118" s="37" t="s">
        <v>438</v>
      </c>
      <c r="H118" s="99">
        <v>9</v>
      </c>
      <c r="I118" s="39">
        <v>2</v>
      </c>
      <c r="J118" s="39">
        <v>0</v>
      </c>
      <c r="K118" s="44">
        <v>7</v>
      </c>
      <c r="L118" s="45">
        <v>4</v>
      </c>
      <c r="M118" s="39">
        <v>-442</v>
      </c>
    </row>
    <row r="119" spans="1:13" ht="26.25">
      <c r="A119" s="104">
        <v>115</v>
      </c>
      <c r="B119" s="37" t="s">
        <v>2995</v>
      </c>
      <c r="C119" s="37" t="s">
        <v>2996</v>
      </c>
      <c r="D119" s="37" t="s">
        <v>1268</v>
      </c>
      <c r="E119" s="37" t="s">
        <v>2997</v>
      </c>
      <c r="F119" s="37" t="s">
        <v>2896</v>
      </c>
      <c r="G119" s="37" t="s">
        <v>438</v>
      </c>
      <c r="H119" s="39">
        <v>9</v>
      </c>
      <c r="I119" s="46">
        <v>2</v>
      </c>
      <c r="J119" s="39">
        <v>0</v>
      </c>
      <c r="K119" s="44">
        <v>7</v>
      </c>
      <c r="L119" s="45">
        <v>4</v>
      </c>
      <c r="M119" s="39">
        <v>-483</v>
      </c>
    </row>
    <row r="120" spans="1:13" ht="26.25">
      <c r="A120" s="104">
        <v>116</v>
      </c>
      <c r="B120" s="37" t="s">
        <v>2984</v>
      </c>
      <c r="C120" s="37" t="s">
        <v>2985</v>
      </c>
      <c r="D120" s="37" t="s">
        <v>2986</v>
      </c>
      <c r="E120" s="37" t="s">
        <v>2987</v>
      </c>
      <c r="F120" s="37" t="s">
        <v>2391</v>
      </c>
      <c r="G120" s="37" t="s">
        <v>161</v>
      </c>
      <c r="H120" s="39">
        <v>9</v>
      </c>
      <c r="I120" s="39">
        <v>1</v>
      </c>
      <c r="J120" s="39">
        <v>0</v>
      </c>
      <c r="K120" s="44">
        <v>8</v>
      </c>
      <c r="L120" s="45">
        <v>2</v>
      </c>
      <c r="M120" s="39">
        <v>-165</v>
      </c>
    </row>
    <row r="121" spans="1:13" ht="26.25">
      <c r="A121" s="105">
        <v>117</v>
      </c>
      <c r="B121" s="37" t="s">
        <v>2993</v>
      </c>
      <c r="C121" s="37" t="s">
        <v>2994</v>
      </c>
      <c r="D121" s="37"/>
      <c r="E121" s="37"/>
      <c r="F121" s="37" t="s">
        <v>437</v>
      </c>
      <c r="G121" s="37" t="s">
        <v>224</v>
      </c>
      <c r="H121" s="39">
        <v>9</v>
      </c>
      <c r="I121" s="46">
        <v>1</v>
      </c>
      <c r="J121" s="39">
        <v>0</v>
      </c>
      <c r="K121" s="44">
        <v>8</v>
      </c>
      <c r="L121" s="45">
        <v>2</v>
      </c>
      <c r="M121" s="39">
        <v>-357</v>
      </c>
    </row>
    <row r="122" spans="1:13" ht="26.25">
      <c r="A122" s="104">
        <v>118</v>
      </c>
      <c r="B122" s="37" t="s">
        <v>2998</v>
      </c>
      <c r="C122" s="37"/>
      <c r="D122" s="37" t="s">
        <v>2999</v>
      </c>
      <c r="E122" s="37" t="s">
        <v>3000</v>
      </c>
      <c r="F122" s="37" t="s">
        <v>751</v>
      </c>
      <c r="G122" s="37" t="s">
        <v>752</v>
      </c>
      <c r="H122" s="39">
        <v>9</v>
      </c>
      <c r="I122" s="46">
        <v>1</v>
      </c>
      <c r="J122" s="39">
        <v>0</v>
      </c>
      <c r="K122" s="44">
        <f>H122-I122-J122</f>
        <v>8</v>
      </c>
      <c r="L122" s="45">
        <v>2</v>
      </c>
      <c r="M122" s="39">
        <v>-431</v>
      </c>
    </row>
    <row r="123" spans="1:13" ht="26.25">
      <c r="A123" s="104">
        <v>119</v>
      </c>
      <c r="B123" s="37" t="s">
        <v>1611</v>
      </c>
      <c r="C123" s="37" t="s">
        <v>3001</v>
      </c>
      <c r="D123" s="37" t="s">
        <v>3002</v>
      </c>
      <c r="E123" s="37" t="s">
        <v>3003</v>
      </c>
      <c r="F123" s="37" t="s">
        <v>132</v>
      </c>
      <c r="G123" s="37" t="s">
        <v>438</v>
      </c>
      <c r="H123" s="39">
        <v>9</v>
      </c>
      <c r="I123" s="46">
        <v>0</v>
      </c>
      <c r="J123" s="39">
        <v>0</v>
      </c>
      <c r="K123" s="44">
        <f>H123-I123-J123</f>
        <v>9</v>
      </c>
      <c r="L123" s="45">
        <f>I126*2+J126</f>
        <v>0</v>
      </c>
      <c r="M123" s="39">
        <v>-379</v>
      </c>
    </row>
    <row r="124" spans="1:13" ht="26.25">
      <c r="A124" s="104">
        <v>120</v>
      </c>
      <c r="B124" s="37" t="s">
        <v>1133</v>
      </c>
      <c r="C124" s="37" t="s">
        <v>2988</v>
      </c>
      <c r="D124" s="37"/>
      <c r="E124" s="37"/>
      <c r="F124" s="37"/>
      <c r="G124" s="37"/>
      <c r="H124" s="244" t="s">
        <v>802</v>
      </c>
      <c r="I124" s="245"/>
      <c r="J124" s="245"/>
      <c r="K124" s="245"/>
      <c r="L124" s="245"/>
      <c r="M124" s="246"/>
    </row>
  </sheetData>
  <sortState ref="A5:M124">
    <sortCondition descending="1" ref="H5:H124"/>
    <sortCondition descending="1" ref="L5:L124"/>
    <sortCondition descending="1" ref="M5:M124"/>
  </sortState>
  <mergeCells count="5">
    <mergeCell ref="A1:M1"/>
    <mergeCell ref="A2:M2"/>
    <mergeCell ref="A3:M3"/>
    <mergeCell ref="H5:M6"/>
    <mergeCell ref="H124:M12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5"/>
  <sheetViews>
    <sheetView topLeftCell="A84" workbookViewId="0">
      <selection activeCell="F98" sqref="F98"/>
    </sheetView>
  </sheetViews>
  <sheetFormatPr defaultRowHeight="15"/>
  <cols>
    <col min="1" max="1" width="8.5703125" bestFit="1" customWidth="1"/>
    <col min="2" max="2" width="18.28515625" customWidth="1"/>
    <col min="3" max="3" width="20.85546875" customWidth="1"/>
    <col min="4" max="4" width="18" customWidth="1"/>
    <col min="5" max="5" width="17.85546875" customWidth="1"/>
    <col min="6" max="6" width="47.85546875" bestFit="1" customWidth="1"/>
    <col min="7" max="7" width="17" customWidth="1"/>
    <col min="8" max="8" width="9.85546875" customWidth="1"/>
    <col min="9" max="9" width="10.42578125" customWidth="1"/>
    <col min="10" max="10" width="10.5703125" customWidth="1"/>
    <col min="11" max="11" width="10.140625" customWidth="1"/>
    <col min="12" max="12" width="14" customWidth="1"/>
    <col min="13" max="13" width="14.140625" customWidth="1"/>
  </cols>
  <sheetData>
    <row r="1" spans="1:13" ht="34.5">
      <c r="A1" s="234" t="s">
        <v>17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ht="34.5">
      <c r="A2" s="235" t="s">
        <v>18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</row>
    <row r="3" spans="1:13" ht="34.5">
      <c r="A3" s="236" t="s">
        <v>23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</row>
    <row r="4" spans="1:13" ht="23.25" customHeight="1">
      <c r="A4" s="77" t="s">
        <v>0</v>
      </c>
      <c r="B4" s="77" t="s">
        <v>15</v>
      </c>
      <c r="C4" s="77" t="s">
        <v>16</v>
      </c>
      <c r="D4" s="77" t="s">
        <v>15</v>
      </c>
      <c r="E4" s="77" t="s">
        <v>16</v>
      </c>
      <c r="F4" s="77" t="s">
        <v>1</v>
      </c>
      <c r="G4" s="77" t="s">
        <v>13</v>
      </c>
      <c r="H4" s="77" t="s">
        <v>2</v>
      </c>
      <c r="I4" s="77" t="s">
        <v>3</v>
      </c>
      <c r="J4" s="77" t="s">
        <v>4</v>
      </c>
      <c r="K4" s="77" t="s">
        <v>5</v>
      </c>
      <c r="L4" s="77" t="s">
        <v>6</v>
      </c>
      <c r="M4" s="77" t="s">
        <v>7</v>
      </c>
    </row>
    <row r="5" spans="1:13" s="27" customFormat="1" ht="23.25" customHeight="1">
      <c r="A5" s="78">
        <v>1</v>
      </c>
      <c r="B5" s="79" t="s">
        <v>822</v>
      </c>
      <c r="C5" s="79" t="s">
        <v>823</v>
      </c>
      <c r="D5" s="79"/>
      <c r="E5" s="79"/>
      <c r="F5" s="79" t="s">
        <v>824</v>
      </c>
      <c r="G5" s="79" t="s">
        <v>825</v>
      </c>
      <c r="H5" s="247" t="s">
        <v>366</v>
      </c>
      <c r="I5" s="248"/>
      <c r="J5" s="248"/>
      <c r="K5" s="248"/>
      <c r="L5" s="248"/>
      <c r="M5" s="249"/>
    </row>
    <row r="6" spans="1:13" s="27" customFormat="1" ht="23.25" customHeight="1">
      <c r="A6" s="78">
        <v>2</v>
      </c>
      <c r="B6" s="79" t="s">
        <v>826</v>
      </c>
      <c r="C6" s="79" t="s">
        <v>827</v>
      </c>
      <c r="D6" s="79"/>
      <c r="E6" s="79"/>
      <c r="F6" s="79" t="s">
        <v>824</v>
      </c>
      <c r="G6" s="79" t="s">
        <v>825</v>
      </c>
      <c r="H6" s="250"/>
      <c r="I6" s="251"/>
      <c r="J6" s="251"/>
      <c r="K6" s="251"/>
      <c r="L6" s="251"/>
      <c r="M6" s="252"/>
    </row>
    <row r="7" spans="1:13" s="27" customFormat="1" ht="23.25" customHeight="1">
      <c r="A7" s="15">
        <v>3</v>
      </c>
      <c r="B7" s="24" t="s">
        <v>828</v>
      </c>
      <c r="C7" s="24" t="s">
        <v>829</v>
      </c>
      <c r="D7" s="24" t="s">
        <v>830</v>
      </c>
      <c r="E7" s="24" t="s">
        <v>831</v>
      </c>
      <c r="F7" s="24" t="s">
        <v>832</v>
      </c>
      <c r="G7" s="24" t="s">
        <v>833</v>
      </c>
      <c r="H7" s="36">
        <v>10</v>
      </c>
      <c r="I7" s="36">
        <v>8</v>
      </c>
      <c r="J7" s="36">
        <v>0</v>
      </c>
      <c r="K7" s="44">
        <f t="shared" ref="K7:K70" si="0">H7-I7-J7</f>
        <v>2</v>
      </c>
      <c r="L7" s="45">
        <f t="shared" ref="L7:L70" si="1">(I7*2)+J7</f>
        <v>16</v>
      </c>
      <c r="M7" s="39">
        <v>1311</v>
      </c>
    </row>
    <row r="8" spans="1:13" s="27" customFormat="1" ht="23.25" customHeight="1">
      <c r="A8" s="29">
        <v>4</v>
      </c>
      <c r="B8" s="24" t="s">
        <v>834</v>
      </c>
      <c r="C8" s="24" t="s">
        <v>835</v>
      </c>
      <c r="D8" s="24"/>
      <c r="E8" s="24"/>
      <c r="F8" s="173" t="s">
        <v>6167</v>
      </c>
      <c r="G8" s="24" t="s">
        <v>438</v>
      </c>
      <c r="H8" s="36">
        <v>10</v>
      </c>
      <c r="I8" s="36">
        <v>8</v>
      </c>
      <c r="J8" s="36">
        <v>0</v>
      </c>
      <c r="K8" s="44">
        <f t="shared" si="0"/>
        <v>2</v>
      </c>
      <c r="L8" s="45">
        <f t="shared" si="1"/>
        <v>16</v>
      </c>
      <c r="M8" s="39">
        <v>1265</v>
      </c>
    </row>
    <row r="9" spans="1:13" s="27" customFormat="1" ht="23.25" customHeight="1">
      <c r="A9" s="15">
        <v>5</v>
      </c>
      <c r="B9" s="24" t="s">
        <v>836</v>
      </c>
      <c r="C9" s="24" t="s">
        <v>837</v>
      </c>
      <c r="D9" s="24" t="s">
        <v>838</v>
      </c>
      <c r="E9" s="24" t="s">
        <v>839</v>
      </c>
      <c r="F9" s="24" t="s">
        <v>171</v>
      </c>
      <c r="G9" s="24" t="s">
        <v>140</v>
      </c>
      <c r="H9" s="36">
        <v>10</v>
      </c>
      <c r="I9" s="36">
        <v>8</v>
      </c>
      <c r="J9" s="36">
        <v>0</v>
      </c>
      <c r="K9" s="44">
        <f t="shared" si="0"/>
        <v>2</v>
      </c>
      <c r="L9" s="45">
        <f t="shared" si="1"/>
        <v>16</v>
      </c>
      <c r="M9" s="39">
        <v>1229</v>
      </c>
    </row>
    <row r="10" spans="1:13" s="27" customFormat="1" ht="23.25" customHeight="1">
      <c r="A10" s="29">
        <v>6</v>
      </c>
      <c r="B10" s="24" t="s">
        <v>840</v>
      </c>
      <c r="C10" s="24" t="s">
        <v>841</v>
      </c>
      <c r="D10" s="24"/>
      <c r="E10" s="24"/>
      <c r="F10" s="24" t="s">
        <v>842</v>
      </c>
      <c r="G10" s="24" t="s">
        <v>438</v>
      </c>
      <c r="H10" s="36">
        <v>10</v>
      </c>
      <c r="I10" s="36">
        <v>8</v>
      </c>
      <c r="J10" s="36">
        <v>0</v>
      </c>
      <c r="K10" s="44">
        <f t="shared" si="0"/>
        <v>2</v>
      </c>
      <c r="L10" s="45">
        <f t="shared" si="1"/>
        <v>16</v>
      </c>
      <c r="M10" s="39">
        <v>1212</v>
      </c>
    </row>
    <row r="11" spans="1:13" s="27" customFormat="1" ht="23.25" customHeight="1">
      <c r="A11" s="15">
        <v>7</v>
      </c>
      <c r="B11" s="24" t="s">
        <v>843</v>
      </c>
      <c r="C11" s="24" t="s">
        <v>844</v>
      </c>
      <c r="D11" s="24"/>
      <c r="E11" s="24"/>
      <c r="F11" s="24" t="s">
        <v>52</v>
      </c>
      <c r="G11" s="24" t="s">
        <v>39</v>
      </c>
      <c r="H11" s="36">
        <v>10</v>
      </c>
      <c r="I11" s="36">
        <v>8</v>
      </c>
      <c r="J11" s="36">
        <v>0</v>
      </c>
      <c r="K11" s="44">
        <f t="shared" si="0"/>
        <v>2</v>
      </c>
      <c r="L11" s="45">
        <f t="shared" si="1"/>
        <v>16</v>
      </c>
      <c r="M11" s="46">
        <v>1109</v>
      </c>
    </row>
    <row r="12" spans="1:13" s="27" customFormat="1" ht="23.25" customHeight="1">
      <c r="A12" s="29">
        <v>8</v>
      </c>
      <c r="B12" s="24" t="s">
        <v>845</v>
      </c>
      <c r="C12" s="24" t="s">
        <v>846</v>
      </c>
      <c r="D12" s="24" t="s">
        <v>847</v>
      </c>
      <c r="E12" s="24" t="s">
        <v>848</v>
      </c>
      <c r="F12" s="24" t="s">
        <v>171</v>
      </c>
      <c r="G12" s="24" t="s">
        <v>140</v>
      </c>
      <c r="H12" s="36">
        <v>10</v>
      </c>
      <c r="I12" s="36">
        <v>8</v>
      </c>
      <c r="J12" s="36">
        <v>0</v>
      </c>
      <c r="K12" s="44">
        <f t="shared" si="0"/>
        <v>2</v>
      </c>
      <c r="L12" s="45">
        <f t="shared" si="1"/>
        <v>16</v>
      </c>
      <c r="M12" s="39">
        <v>970</v>
      </c>
    </row>
    <row r="13" spans="1:13" s="27" customFormat="1" ht="23.25" customHeight="1">
      <c r="A13" s="15">
        <v>9</v>
      </c>
      <c r="B13" s="24" t="s">
        <v>849</v>
      </c>
      <c r="C13" s="24" t="s">
        <v>850</v>
      </c>
      <c r="D13" s="24"/>
      <c r="E13" s="24"/>
      <c r="F13" s="24" t="s">
        <v>422</v>
      </c>
      <c r="G13" s="24" t="s">
        <v>423</v>
      </c>
      <c r="H13" s="36">
        <v>10</v>
      </c>
      <c r="I13" s="36">
        <v>7</v>
      </c>
      <c r="J13" s="36">
        <v>0</v>
      </c>
      <c r="K13" s="44">
        <f t="shared" si="0"/>
        <v>3</v>
      </c>
      <c r="L13" s="45">
        <f t="shared" si="1"/>
        <v>14</v>
      </c>
      <c r="M13" s="39">
        <v>1205</v>
      </c>
    </row>
    <row r="14" spans="1:13" s="27" customFormat="1" ht="23.25" customHeight="1">
      <c r="A14" s="29">
        <v>10</v>
      </c>
      <c r="B14" s="24" t="s">
        <v>87</v>
      </c>
      <c r="C14" s="24" t="s">
        <v>851</v>
      </c>
      <c r="D14" s="24"/>
      <c r="E14" s="24"/>
      <c r="F14" s="24" t="s">
        <v>538</v>
      </c>
      <c r="G14" s="24" t="s">
        <v>140</v>
      </c>
      <c r="H14" s="36">
        <v>10</v>
      </c>
      <c r="I14" s="36">
        <v>7</v>
      </c>
      <c r="J14" s="36">
        <v>0</v>
      </c>
      <c r="K14" s="44">
        <f t="shared" si="0"/>
        <v>3</v>
      </c>
      <c r="L14" s="45">
        <f t="shared" si="1"/>
        <v>14</v>
      </c>
      <c r="M14" s="39">
        <v>1169</v>
      </c>
    </row>
    <row r="15" spans="1:13" s="27" customFormat="1" ht="23.25" customHeight="1">
      <c r="A15" s="15">
        <v>11</v>
      </c>
      <c r="B15" s="24" t="s">
        <v>852</v>
      </c>
      <c r="C15" s="24" t="s">
        <v>853</v>
      </c>
      <c r="D15" s="24" t="s">
        <v>854</v>
      </c>
      <c r="E15" s="24" t="s">
        <v>855</v>
      </c>
      <c r="F15" s="24" t="s">
        <v>6154</v>
      </c>
      <c r="G15" s="24" t="s">
        <v>438</v>
      </c>
      <c r="H15" s="36">
        <v>10</v>
      </c>
      <c r="I15" s="36">
        <v>7</v>
      </c>
      <c r="J15" s="36">
        <v>0</v>
      </c>
      <c r="K15" s="44">
        <f t="shared" si="0"/>
        <v>3</v>
      </c>
      <c r="L15" s="45">
        <f t="shared" si="1"/>
        <v>14</v>
      </c>
      <c r="M15" s="39">
        <v>1064</v>
      </c>
    </row>
    <row r="16" spans="1:13" s="27" customFormat="1" ht="23.25" customHeight="1">
      <c r="A16" s="29">
        <v>12</v>
      </c>
      <c r="B16" s="24" t="s">
        <v>856</v>
      </c>
      <c r="C16" s="24" t="s">
        <v>857</v>
      </c>
      <c r="D16" s="24"/>
      <c r="E16" s="24"/>
      <c r="F16" s="24" t="s">
        <v>858</v>
      </c>
      <c r="G16" s="24" t="s">
        <v>84</v>
      </c>
      <c r="H16" s="36">
        <v>10</v>
      </c>
      <c r="I16" s="36">
        <v>7</v>
      </c>
      <c r="J16" s="36">
        <v>0</v>
      </c>
      <c r="K16" s="44">
        <f t="shared" si="0"/>
        <v>3</v>
      </c>
      <c r="L16" s="45">
        <f t="shared" si="1"/>
        <v>14</v>
      </c>
      <c r="M16" s="39">
        <v>1006</v>
      </c>
    </row>
    <row r="17" spans="1:13" s="27" customFormat="1" ht="23.25" customHeight="1">
      <c r="A17" s="15">
        <v>13</v>
      </c>
      <c r="B17" s="24" t="s">
        <v>859</v>
      </c>
      <c r="C17" s="24" t="s">
        <v>860</v>
      </c>
      <c r="D17" s="24" t="s">
        <v>861</v>
      </c>
      <c r="E17" s="24" t="s">
        <v>862</v>
      </c>
      <c r="F17" s="24" t="s">
        <v>432</v>
      </c>
      <c r="G17" s="24" t="s">
        <v>140</v>
      </c>
      <c r="H17" s="36">
        <v>10</v>
      </c>
      <c r="I17" s="36">
        <v>7</v>
      </c>
      <c r="J17" s="36">
        <v>0</v>
      </c>
      <c r="K17" s="44">
        <f t="shared" si="0"/>
        <v>3</v>
      </c>
      <c r="L17" s="45">
        <f t="shared" si="1"/>
        <v>14</v>
      </c>
      <c r="M17" s="39">
        <v>934</v>
      </c>
    </row>
    <row r="18" spans="1:13" s="27" customFormat="1" ht="23.25" customHeight="1">
      <c r="A18" s="29">
        <v>14</v>
      </c>
      <c r="B18" s="24" t="s">
        <v>863</v>
      </c>
      <c r="C18" s="24" t="s">
        <v>864</v>
      </c>
      <c r="D18" s="24" t="s">
        <v>865</v>
      </c>
      <c r="E18" s="24" t="s">
        <v>866</v>
      </c>
      <c r="F18" s="24" t="s">
        <v>867</v>
      </c>
      <c r="G18" s="24" t="s">
        <v>438</v>
      </c>
      <c r="H18" s="36">
        <v>10</v>
      </c>
      <c r="I18" s="36">
        <v>7</v>
      </c>
      <c r="J18" s="36">
        <v>0</v>
      </c>
      <c r="K18" s="44">
        <f t="shared" si="0"/>
        <v>3</v>
      </c>
      <c r="L18" s="45">
        <f t="shared" si="1"/>
        <v>14</v>
      </c>
      <c r="M18" s="39">
        <v>852</v>
      </c>
    </row>
    <row r="19" spans="1:13" s="27" customFormat="1" ht="23.25" customHeight="1">
      <c r="A19" s="15">
        <v>15</v>
      </c>
      <c r="B19" s="24" t="s">
        <v>868</v>
      </c>
      <c r="C19" s="24" t="s">
        <v>869</v>
      </c>
      <c r="D19" s="24" t="s">
        <v>870</v>
      </c>
      <c r="E19" s="24" t="s">
        <v>871</v>
      </c>
      <c r="F19" s="24" t="s">
        <v>2144</v>
      </c>
      <c r="G19" s="24" t="s">
        <v>448</v>
      </c>
      <c r="H19" s="36">
        <v>10</v>
      </c>
      <c r="I19" s="36">
        <v>7</v>
      </c>
      <c r="J19" s="36">
        <v>0</v>
      </c>
      <c r="K19" s="44">
        <f t="shared" si="0"/>
        <v>3</v>
      </c>
      <c r="L19" s="45">
        <f t="shared" si="1"/>
        <v>14</v>
      </c>
      <c r="M19" s="39">
        <v>788</v>
      </c>
    </row>
    <row r="20" spans="1:13" s="27" customFormat="1" ht="23.25" customHeight="1">
      <c r="A20" s="29">
        <v>16</v>
      </c>
      <c r="B20" s="24" t="s">
        <v>872</v>
      </c>
      <c r="C20" s="24" t="s">
        <v>873</v>
      </c>
      <c r="D20" s="24" t="s">
        <v>874</v>
      </c>
      <c r="E20" s="24" t="s">
        <v>875</v>
      </c>
      <c r="F20" s="24" t="s">
        <v>514</v>
      </c>
      <c r="G20" s="24" t="s">
        <v>74</v>
      </c>
      <c r="H20" s="36">
        <v>10</v>
      </c>
      <c r="I20" s="36">
        <v>7</v>
      </c>
      <c r="J20" s="36">
        <v>0</v>
      </c>
      <c r="K20" s="44">
        <f t="shared" si="0"/>
        <v>3</v>
      </c>
      <c r="L20" s="45">
        <f t="shared" si="1"/>
        <v>14</v>
      </c>
      <c r="M20" s="46">
        <v>788</v>
      </c>
    </row>
    <row r="21" spans="1:13" s="27" customFormat="1" ht="23.25" customHeight="1">
      <c r="A21" s="15">
        <v>17</v>
      </c>
      <c r="B21" s="24" t="s">
        <v>876</v>
      </c>
      <c r="C21" s="24" t="s">
        <v>877</v>
      </c>
      <c r="D21" s="24" t="s">
        <v>878</v>
      </c>
      <c r="E21" s="24" t="s">
        <v>879</v>
      </c>
      <c r="F21" s="24" t="s">
        <v>171</v>
      </c>
      <c r="G21" s="24" t="s">
        <v>140</v>
      </c>
      <c r="H21" s="36">
        <v>10</v>
      </c>
      <c r="I21" s="36">
        <v>7</v>
      </c>
      <c r="J21" s="36">
        <v>0</v>
      </c>
      <c r="K21" s="44">
        <f t="shared" si="0"/>
        <v>3</v>
      </c>
      <c r="L21" s="45">
        <f t="shared" si="1"/>
        <v>14</v>
      </c>
      <c r="M21" s="39">
        <v>760</v>
      </c>
    </row>
    <row r="22" spans="1:13" s="27" customFormat="1" ht="23.25" customHeight="1">
      <c r="A22" s="29">
        <v>18</v>
      </c>
      <c r="B22" s="24" t="s">
        <v>880</v>
      </c>
      <c r="C22" s="24" t="s">
        <v>881</v>
      </c>
      <c r="D22" s="24" t="s">
        <v>882</v>
      </c>
      <c r="E22" s="24" t="s">
        <v>883</v>
      </c>
      <c r="F22" s="24" t="s">
        <v>390</v>
      </c>
      <c r="G22" s="24" t="s">
        <v>391</v>
      </c>
      <c r="H22" s="36">
        <v>10</v>
      </c>
      <c r="I22" s="36">
        <v>7</v>
      </c>
      <c r="J22" s="36">
        <v>0</v>
      </c>
      <c r="K22" s="44">
        <f t="shared" si="0"/>
        <v>3</v>
      </c>
      <c r="L22" s="45">
        <f t="shared" si="1"/>
        <v>14</v>
      </c>
      <c r="M22" s="39">
        <v>664</v>
      </c>
    </row>
    <row r="23" spans="1:13" s="27" customFormat="1" ht="23.25" customHeight="1">
      <c r="A23" s="15">
        <v>19</v>
      </c>
      <c r="B23" s="24" t="s">
        <v>884</v>
      </c>
      <c r="C23" s="24" t="s">
        <v>885</v>
      </c>
      <c r="D23" s="24" t="s">
        <v>886</v>
      </c>
      <c r="E23" s="24" t="s">
        <v>887</v>
      </c>
      <c r="F23" s="24" t="s">
        <v>888</v>
      </c>
      <c r="G23" s="24" t="s">
        <v>889</v>
      </c>
      <c r="H23" s="36">
        <v>10</v>
      </c>
      <c r="I23" s="36">
        <v>7</v>
      </c>
      <c r="J23" s="36">
        <v>0</v>
      </c>
      <c r="K23" s="44">
        <f t="shared" si="0"/>
        <v>3</v>
      </c>
      <c r="L23" s="45">
        <f t="shared" si="1"/>
        <v>14</v>
      </c>
      <c r="M23" s="39">
        <v>506</v>
      </c>
    </row>
    <row r="24" spans="1:13" s="27" customFormat="1" ht="23.25" customHeight="1">
      <c r="A24" s="29">
        <v>20</v>
      </c>
      <c r="B24" s="24" t="s">
        <v>890</v>
      </c>
      <c r="C24" s="24" t="s">
        <v>891</v>
      </c>
      <c r="D24" s="24" t="s">
        <v>892</v>
      </c>
      <c r="E24" s="24" t="s">
        <v>893</v>
      </c>
      <c r="F24" s="24" t="s">
        <v>894</v>
      </c>
      <c r="G24" s="24" t="s">
        <v>895</v>
      </c>
      <c r="H24" s="36">
        <v>10</v>
      </c>
      <c r="I24" s="36">
        <v>7</v>
      </c>
      <c r="J24" s="36">
        <v>0</v>
      </c>
      <c r="K24" s="44">
        <f t="shared" si="0"/>
        <v>3</v>
      </c>
      <c r="L24" s="45">
        <f t="shared" si="1"/>
        <v>14</v>
      </c>
      <c r="M24" s="46">
        <v>499</v>
      </c>
    </row>
    <row r="25" spans="1:13" s="27" customFormat="1" ht="23.25" customHeight="1">
      <c r="A25" s="15">
        <v>21</v>
      </c>
      <c r="B25" s="24" t="s">
        <v>872</v>
      </c>
      <c r="C25" s="24" t="s">
        <v>896</v>
      </c>
      <c r="D25" s="24" t="s">
        <v>897</v>
      </c>
      <c r="E25" s="24" t="s">
        <v>898</v>
      </c>
      <c r="F25" s="24" t="s">
        <v>899</v>
      </c>
      <c r="G25" s="24" t="s">
        <v>84</v>
      </c>
      <c r="H25" s="36">
        <v>10</v>
      </c>
      <c r="I25" s="36">
        <v>7</v>
      </c>
      <c r="J25" s="36">
        <v>0</v>
      </c>
      <c r="K25" s="44">
        <f t="shared" si="0"/>
        <v>3</v>
      </c>
      <c r="L25" s="45">
        <f t="shared" si="1"/>
        <v>14</v>
      </c>
      <c r="M25" s="39">
        <v>474</v>
      </c>
    </row>
    <row r="26" spans="1:13" s="27" customFormat="1" ht="23.25" customHeight="1">
      <c r="A26" s="29">
        <v>22</v>
      </c>
      <c r="B26" s="24" t="s">
        <v>900</v>
      </c>
      <c r="C26" s="24" t="s">
        <v>901</v>
      </c>
      <c r="D26" s="24" t="s">
        <v>902</v>
      </c>
      <c r="E26" s="24" t="s">
        <v>903</v>
      </c>
      <c r="F26" s="24" t="s">
        <v>894</v>
      </c>
      <c r="G26" s="24" t="s">
        <v>895</v>
      </c>
      <c r="H26" s="36">
        <v>10</v>
      </c>
      <c r="I26" s="36">
        <v>7</v>
      </c>
      <c r="J26" s="36">
        <v>0</v>
      </c>
      <c r="K26" s="44">
        <f t="shared" si="0"/>
        <v>3</v>
      </c>
      <c r="L26" s="45">
        <f t="shared" si="1"/>
        <v>14</v>
      </c>
      <c r="M26" s="39">
        <v>224</v>
      </c>
    </row>
    <row r="27" spans="1:13" s="27" customFormat="1" ht="23.25" customHeight="1">
      <c r="A27" s="15">
        <v>23</v>
      </c>
      <c r="B27" s="24" t="s">
        <v>904</v>
      </c>
      <c r="C27" s="24" t="s">
        <v>905</v>
      </c>
      <c r="D27" s="24" t="s">
        <v>906</v>
      </c>
      <c r="E27" s="24" t="s">
        <v>907</v>
      </c>
      <c r="F27" s="24" t="s">
        <v>1267</v>
      </c>
      <c r="G27" s="24" t="s">
        <v>448</v>
      </c>
      <c r="H27" s="36">
        <v>10</v>
      </c>
      <c r="I27" s="36">
        <v>6</v>
      </c>
      <c r="J27" s="36">
        <v>1</v>
      </c>
      <c r="K27" s="44">
        <f t="shared" si="0"/>
        <v>3</v>
      </c>
      <c r="L27" s="45">
        <f t="shared" si="1"/>
        <v>13</v>
      </c>
      <c r="M27" s="39">
        <v>371</v>
      </c>
    </row>
    <row r="28" spans="1:13" s="27" customFormat="1" ht="23.25" customHeight="1">
      <c r="A28" s="29">
        <v>24</v>
      </c>
      <c r="B28" s="24" t="s">
        <v>294</v>
      </c>
      <c r="C28" s="24" t="s">
        <v>908</v>
      </c>
      <c r="D28" s="24" t="s">
        <v>909</v>
      </c>
      <c r="E28" s="24" t="s">
        <v>910</v>
      </c>
      <c r="F28" s="24" t="s">
        <v>307</v>
      </c>
      <c r="G28" s="24" t="s">
        <v>438</v>
      </c>
      <c r="H28" s="36">
        <v>10</v>
      </c>
      <c r="I28" s="36">
        <v>6</v>
      </c>
      <c r="J28" s="36">
        <v>0</v>
      </c>
      <c r="K28" s="44">
        <f t="shared" si="0"/>
        <v>4</v>
      </c>
      <c r="L28" s="45">
        <f t="shared" si="1"/>
        <v>12</v>
      </c>
      <c r="M28" s="39">
        <v>776</v>
      </c>
    </row>
    <row r="29" spans="1:13" s="27" customFormat="1" ht="23.25" customHeight="1">
      <c r="A29" s="15">
        <v>25</v>
      </c>
      <c r="B29" s="24" t="s">
        <v>911</v>
      </c>
      <c r="C29" s="24" t="s">
        <v>912</v>
      </c>
      <c r="D29" s="24" t="s">
        <v>913</v>
      </c>
      <c r="E29" s="24" t="s">
        <v>914</v>
      </c>
      <c r="F29" s="24" t="s">
        <v>915</v>
      </c>
      <c r="G29" s="24" t="s">
        <v>161</v>
      </c>
      <c r="H29" s="36">
        <v>10</v>
      </c>
      <c r="I29" s="36">
        <v>6</v>
      </c>
      <c r="J29" s="36">
        <v>0</v>
      </c>
      <c r="K29" s="44">
        <f t="shared" si="0"/>
        <v>4</v>
      </c>
      <c r="L29" s="45">
        <f t="shared" si="1"/>
        <v>12</v>
      </c>
      <c r="M29" s="39">
        <v>581</v>
      </c>
    </row>
    <row r="30" spans="1:13" s="27" customFormat="1" ht="23.25" customHeight="1">
      <c r="A30" s="29">
        <v>26</v>
      </c>
      <c r="B30" s="24" t="s">
        <v>916</v>
      </c>
      <c r="C30" s="24" t="s">
        <v>917</v>
      </c>
      <c r="D30" s="24"/>
      <c r="E30" s="24"/>
      <c r="F30" s="24"/>
      <c r="G30" s="24" t="s">
        <v>93</v>
      </c>
      <c r="H30" s="36">
        <v>10</v>
      </c>
      <c r="I30" s="36">
        <v>6</v>
      </c>
      <c r="J30" s="36">
        <v>0</v>
      </c>
      <c r="K30" s="44">
        <f t="shared" si="0"/>
        <v>4</v>
      </c>
      <c r="L30" s="45">
        <f t="shared" si="1"/>
        <v>12</v>
      </c>
      <c r="M30" s="39">
        <v>520</v>
      </c>
    </row>
    <row r="31" spans="1:13" s="27" customFormat="1" ht="23.25" customHeight="1">
      <c r="A31" s="15">
        <v>27</v>
      </c>
      <c r="B31" s="14" t="s">
        <v>918</v>
      </c>
      <c r="C31" s="14" t="s">
        <v>919</v>
      </c>
      <c r="D31" s="14" t="s">
        <v>920</v>
      </c>
      <c r="E31" s="25" t="s">
        <v>921</v>
      </c>
      <c r="F31" s="25" t="s">
        <v>1267</v>
      </c>
      <c r="G31" s="25" t="s">
        <v>448</v>
      </c>
      <c r="H31" s="36">
        <v>10</v>
      </c>
      <c r="I31" s="36">
        <v>6</v>
      </c>
      <c r="J31" s="36">
        <v>0</v>
      </c>
      <c r="K31" s="44">
        <f t="shared" si="0"/>
        <v>4</v>
      </c>
      <c r="L31" s="45">
        <f t="shared" si="1"/>
        <v>12</v>
      </c>
      <c r="M31" s="60">
        <v>472</v>
      </c>
    </row>
    <row r="32" spans="1:13" s="27" customFormat="1" ht="23.25" customHeight="1">
      <c r="A32" s="29">
        <v>28</v>
      </c>
      <c r="B32" s="24" t="s">
        <v>221</v>
      </c>
      <c r="C32" s="24" t="s">
        <v>922</v>
      </c>
      <c r="D32" s="24" t="s">
        <v>923</v>
      </c>
      <c r="E32" s="24" t="s">
        <v>924</v>
      </c>
      <c r="F32" s="24" t="s">
        <v>6155</v>
      </c>
      <c r="G32" s="24" t="s">
        <v>448</v>
      </c>
      <c r="H32" s="36">
        <v>10</v>
      </c>
      <c r="I32" s="36">
        <v>6</v>
      </c>
      <c r="J32" s="36">
        <v>0</v>
      </c>
      <c r="K32" s="44">
        <f t="shared" si="0"/>
        <v>4</v>
      </c>
      <c r="L32" s="45">
        <f t="shared" si="1"/>
        <v>12</v>
      </c>
      <c r="M32" s="36">
        <v>244</v>
      </c>
    </row>
    <row r="33" spans="1:13" s="27" customFormat="1" ht="23.25" customHeight="1">
      <c r="A33" s="15">
        <v>29</v>
      </c>
      <c r="B33" s="24" t="s">
        <v>925</v>
      </c>
      <c r="C33" s="24" t="s">
        <v>926</v>
      </c>
      <c r="D33" s="24" t="s">
        <v>927</v>
      </c>
      <c r="E33" s="24" t="s">
        <v>928</v>
      </c>
      <c r="F33" s="24" t="s">
        <v>929</v>
      </c>
      <c r="G33" s="24" t="s">
        <v>438</v>
      </c>
      <c r="H33" s="36">
        <v>10</v>
      </c>
      <c r="I33" s="36">
        <v>6</v>
      </c>
      <c r="J33" s="36">
        <v>0</v>
      </c>
      <c r="K33" s="44">
        <f t="shared" si="0"/>
        <v>4</v>
      </c>
      <c r="L33" s="45">
        <f t="shared" si="1"/>
        <v>12</v>
      </c>
      <c r="M33" s="39">
        <v>160</v>
      </c>
    </row>
    <row r="34" spans="1:13" s="27" customFormat="1" ht="23.25" customHeight="1">
      <c r="A34" s="29">
        <v>30</v>
      </c>
      <c r="B34" s="24" t="s">
        <v>930</v>
      </c>
      <c r="C34" s="24" t="s">
        <v>931</v>
      </c>
      <c r="D34" s="24" t="s">
        <v>932</v>
      </c>
      <c r="E34" s="24" t="s">
        <v>933</v>
      </c>
      <c r="F34" s="24" t="s">
        <v>934</v>
      </c>
      <c r="G34" s="24" t="s">
        <v>65</v>
      </c>
      <c r="H34" s="36">
        <v>10</v>
      </c>
      <c r="I34" s="36">
        <v>6</v>
      </c>
      <c r="J34" s="36">
        <v>0</v>
      </c>
      <c r="K34" s="44">
        <f t="shared" si="0"/>
        <v>4</v>
      </c>
      <c r="L34" s="45">
        <f t="shared" si="1"/>
        <v>12</v>
      </c>
      <c r="M34" s="39">
        <v>51</v>
      </c>
    </row>
    <row r="35" spans="1:13" s="27" customFormat="1" ht="23.25" customHeight="1">
      <c r="A35" s="15">
        <v>31</v>
      </c>
      <c r="B35" s="14" t="s">
        <v>872</v>
      </c>
      <c r="C35" s="14" t="s">
        <v>935</v>
      </c>
      <c r="D35" s="14" t="s">
        <v>936</v>
      </c>
      <c r="E35" s="25" t="s">
        <v>6190</v>
      </c>
      <c r="F35" s="25" t="s">
        <v>937</v>
      </c>
      <c r="G35" s="25" t="s">
        <v>469</v>
      </c>
      <c r="H35" s="36">
        <v>10</v>
      </c>
      <c r="I35" s="36">
        <v>5</v>
      </c>
      <c r="J35" s="36">
        <v>0</v>
      </c>
      <c r="K35" s="44">
        <f t="shared" si="0"/>
        <v>5</v>
      </c>
      <c r="L35" s="45">
        <f t="shared" si="1"/>
        <v>10</v>
      </c>
      <c r="M35" s="60">
        <v>302</v>
      </c>
    </row>
    <row r="36" spans="1:13" s="27" customFormat="1" ht="23.25" customHeight="1">
      <c r="A36" s="29">
        <v>32</v>
      </c>
      <c r="B36" s="24" t="s">
        <v>938</v>
      </c>
      <c r="C36" s="24" t="s">
        <v>939</v>
      </c>
      <c r="D36" s="24" t="s">
        <v>940</v>
      </c>
      <c r="E36" s="24" t="s">
        <v>941</v>
      </c>
      <c r="F36" s="24" t="s">
        <v>942</v>
      </c>
      <c r="G36" s="24" t="s">
        <v>943</v>
      </c>
      <c r="H36" s="36">
        <v>9</v>
      </c>
      <c r="I36" s="36">
        <v>6</v>
      </c>
      <c r="J36" s="36">
        <v>0</v>
      </c>
      <c r="K36" s="44">
        <f t="shared" si="0"/>
        <v>3</v>
      </c>
      <c r="L36" s="45">
        <f t="shared" si="1"/>
        <v>12</v>
      </c>
      <c r="M36" s="39">
        <v>170</v>
      </c>
    </row>
    <row r="37" spans="1:13" s="27" customFormat="1" ht="23.25" customHeight="1">
      <c r="A37" s="15">
        <v>33</v>
      </c>
      <c r="B37" s="24" t="s">
        <v>944</v>
      </c>
      <c r="C37" s="24" t="s">
        <v>945</v>
      </c>
      <c r="D37" s="24"/>
      <c r="E37" s="24"/>
      <c r="F37" s="24" t="s">
        <v>307</v>
      </c>
      <c r="G37" s="24" t="s">
        <v>438</v>
      </c>
      <c r="H37" s="36">
        <v>9</v>
      </c>
      <c r="I37" s="36">
        <v>6</v>
      </c>
      <c r="J37" s="36">
        <v>0</v>
      </c>
      <c r="K37" s="44">
        <f t="shared" si="0"/>
        <v>3</v>
      </c>
      <c r="L37" s="45">
        <f t="shared" si="1"/>
        <v>12</v>
      </c>
      <c r="M37" s="39">
        <v>116</v>
      </c>
    </row>
    <row r="38" spans="1:13" s="27" customFormat="1" ht="23.25" customHeight="1">
      <c r="A38" s="29">
        <v>34</v>
      </c>
      <c r="B38" s="24" t="s">
        <v>946</v>
      </c>
      <c r="C38" s="24" t="s">
        <v>947</v>
      </c>
      <c r="D38" s="24" t="s">
        <v>948</v>
      </c>
      <c r="E38" s="24" t="s">
        <v>947</v>
      </c>
      <c r="F38" s="24" t="s">
        <v>1618</v>
      </c>
      <c r="G38" s="24" t="s">
        <v>84</v>
      </c>
      <c r="H38" s="36">
        <v>9</v>
      </c>
      <c r="I38" s="36">
        <v>6</v>
      </c>
      <c r="J38" s="36">
        <v>0</v>
      </c>
      <c r="K38" s="44">
        <f t="shared" si="0"/>
        <v>3</v>
      </c>
      <c r="L38" s="45">
        <f t="shared" si="1"/>
        <v>12</v>
      </c>
      <c r="M38" s="39">
        <v>75</v>
      </c>
    </row>
    <row r="39" spans="1:13" s="27" customFormat="1" ht="23.25" customHeight="1">
      <c r="A39" s="15">
        <v>35</v>
      </c>
      <c r="B39" s="24" t="s">
        <v>949</v>
      </c>
      <c r="C39" s="24" t="s">
        <v>950</v>
      </c>
      <c r="D39" s="24" t="s">
        <v>951</v>
      </c>
      <c r="E39" s="24" t="s">
        <v>952</v>
      </c>
      <c r="F39" s="24" t="s">
        <v>953</v>
      </c>
      <c r="G39" s="24" t="s">
        <v>954</v>
      </c>
      <c r="H39" s="36">
        <v>9</v>
      </c>
      <c r="I39" s="36">
        <v>6</v>
      </c>
      <c r="J39" s="36">
        <v>0</v>
      </c>
      <c r="K39" s="44">
        <f t="shared" si="0"/>
        <v>3</v>
      </c>
      <c r="L39" s="45">
        <f t="shared" si="1"/>
        <v>12</v>
      </c>
      <c r="M39" s="39">
        <v>-4</v>
      </c>
    </row>
    <row r="40" spans="1:13" s="27" customFormat="1" ht="23.25" customHeight="1">
      <c r="A40" s="29">
        <v>36</v>
      </c>
      <c r="B40" s="24" t="s">
        <v>955</v>
      </c>
      <c r="C40" s="24" t="s">
        <v>956</v>
      </c>
      <c r="D40" s="24" t="s">
        <v>957</v>
      </c>
      <c r="E40" s="24" t="s">
        <v>958</v>
      </c>
      <c r="F40" s="24" t="s">
        <v>3103</v>
      </c>
      <c r="G40" s="24" t="s">
        <v>161</v>
      </c>
      <c r="H40" s="36">
        <v>9</v>
      </c>
      <c r="I40" s="36">
        <v>6</v>
      </c>
      <c r="J40" s="36">
        <v>0</v>
      </c>
      <c r="K40" s="44">
        <f t="shared" si="0"/>
        <v>3</v>
      </c>
      <c r="L40" s="45">
        <f t="shared" si="1"/>
        <v>12</v>
      </c>
      <c r="M40" s="46">
        <v>-81</v>
      </c>
    </row>
    <row r="41" spans="1:13" s="27" customFormat="1" ht="23.25" customHeight="1">
      <c r="A41" s="15">
        <v>37</v>
      </c>
      <c r="B41" s="14" t="s">
        <v>959</v>
      </c>
      <c r="C41" s="14" t="s">
        <v>960</v>
      </c>
      <c r="D41" s="14" t="s">
        <v>961</v>
      </c>
      <c r="E41" s="25" t="s">
        <v>962</v>
      </c>
      <c r="F41" s="25" t="s">
        <v>230</v>
      </c>
      <c r="G41" s="25" t="s">
        <v>438</v>
      </c>
      <c r="H41" s="36">
        <v>9</v>
      </c>
      <c r="I41" s="36">
        <v>5</v>
      </c>
      <c r="J41" s="36">
        <v>1</v>
      </c>
      <c r="K41" s="44">
        <f t="shared" si="0"/>
        <v>3</v>
      </c>
      <c r="L41" s="45">
        <f t="shared" si="1"/>
        <v>11</v>
      </c>
      <c r="M41" s="60">
        <v>-141</v>
      </c>
    </row>
    <row r="42" spans="1:13" s="27" customFormat="1" ht="23.25" customHeight="1">
      <c r="A42" s="29">
        <v>38</v>
      </c>
      <c r="B42" s="24" t="s">
        <v>963</v>
      </c>
      <c r="C42" s="24" t="s">
        <v>964</v>
      </c>
      <c r="D42" s="24" t="s">
        <v>965</v>
      </c>
      <c r="E42" s="24" t="s">
        <v>966</v>
      </c>
      <c r="F42" s="24" t="s">
        <v>230</v>
      </c>
      <c r="G42" s="24" t="s">
        <v>438</v>
      </c>
      <c r="H42" s="36">
        <v>9</v>
      </c>
      <c r="I42" s="36">
        <v>5</v>
      </c>
      <c r="J42" s="36">
        <v>0</v>
      </c>
      <c r="K42" s="44">
        <f t="shared" si="0"/>
        <v>4</v>
      </c>
      <c r="L42" s="45">
        <f t="shared" si="1"/>
        <v>10</v>
      </c>
      <c r="M42" s="39">
        <v>701</v>
      </c>
    </row>
    <row r="43" spans="1:13" s="27" customFormat="1" ht="23.25" customHeight="1">
      <c r="A43" s="15">
        <v>39</v>
      </c>
      <c r="B43" s="24" t="s">
        <v>967</v>
      </c>
      <c r="C43" s="24" t="s">
        <v>968</v>
      </c>
      <c r="D43" s="24" t="s">
        <v>969</v>
      </c>
      <c r="E43" s="24" t="s">
        <v>970</v>
      </c>
      <c r="F43" s="24" t="s">
        <v>1707</v>
      </c>
      <c r="G43" s="24" t="s">
        <v>84</v>
      </c>
      <c r="H43" s="36">
        <v>9</v>
      </c>
      <c r="I43" s="36">
        <v>5</v>
      </c>
      <c r="J43" s="36">
        <v>0</v>
      </c>
      <c r="K43" s="44">
        <f t="shared" si="0"/>
        <v>4</v>
      </c>
      <c r="L43" s="45">
        <f t="shared" si="1"/>
        <v>10</v>
      </c>
      <c r="M43" s="46">
        <v>686</v>
      </c>
    </row>
    <row r="44" spans="1:13" s="27" customFormat="1" ht="23.25" customHeight="1">
      <c r="A44" s="29">
        <v>40</v>
      </c>
      <c r="B44" s="24" t="s">
        <v>971</v>
      </c>
      <c r="C44" s="24"/>
      <c r="D44" s="24" t="s">
        <v>972</v>
      </c>
      <c r="E44" s="24"/>
      <c r="F44" s="24" t="s">
        <v>1117</v>
      </c>
      <c r="G44" s="24" t="s">
        <v>438</v>
      </c>
      <c r="H44" s="36">
        <v>9</v>
      </c>
      <c r="I44" s="36">
        <v>5</v>
      </c>
      <c r="J44" s="36">
        <v>0</v>
      </c>
      <c r="K44" s="44">
        <f t="shared" si="0"/>
        <v>4</v>
      </c>
      <c r="L44" s="45">
        <f t="shared" si="1"/>
        <v>10</v>
      </c>
      <c r="M44" s="39">
        <v>318</v>
      </c>
    </row>
    <row r="45" spans="1:13" s="27" customFormat="1" ht="23.25" customHeight="1">
      <c r="A45" s="15">
        <v>41</v>
      </c>
      <c r="B45" s="24" t="s">
        <v>973</v>
      </c>
      <c r="C45" s="24" t="s">
        <v>974</v>
      </c>
      <c r="D45" s="24" t="s">
        <v>975</v>
      </c>
      <c r="E45" s="24" t="s">
        <v>976</v>
      </c>
      <c r="F45" s="24" t="s">
        <v>977</v>
      </c>
      <c r="G45" s="24" t="s">
        <v>478</v>
      </c>
      <c r="H45" s="36">
        <v>9</v>
      </c>
      <c r="I45" s="36">
        <v>5</v>
      </c>
      <c r="J45" s="36">
        <v>0</v>
      </c>
      <c r="K45" s="44">
        <f t="shared" si="0"/>
        <v>4</v>
      </c>
      <c r="L45" s="45">
        <f t="shared" si="1"/>
        <v>10</v>
      </c>
      <c r="M45" s="39">
        <v>313</v>
      </c>
    </row>
    <row r="46" spans="1:13" s="27" customFormat="1" ht="23.25" customHeight="1">
      <c r="A46" s="29">
        <v>42</v>
      </c>
      <c r="B46" s="24" t="s">
        <v>978</v>
      </c>
      <c r="C46" s="24" t="s">
        <v>979</v>
      </c>
      <c r="D46" s="24" t="s">
        <v>980</v>
      </c>
      <c r="E46" s="24" t="s">
        <v>981</v>
      </c>
      <c r="F46" s="24" t="s">
        <v>982</v>
      </c>
      <c r="G46" s="24" t="s">
        <v>438</v>
      </c>
      <c r="H46" s="36">
        <v>9</v>
      </c>
      <c r="I46" s="36">
        <v>5</v>
      </c>
      <c r="J46" s="36">
        <v>0</v>
      </c>
      <c r="K46" s="44">
        <f t="shared" si="0"/>
        <v>4</v>
      </c>
      <c r="L46" s="45">
        <f t="shared" si="1"/>
        <v>10</v>
      </c>
      <c r="M46" s="39">
        <v>280</v>
      </c>
    </row>
    <row r="47" spans="1:13" s="27" customFormat="1" ht="23.25" customHeight="1">
      <c r="A47" s="15">
        <v>43</v>
      </c>
      <c r="B47" s="14" t="s">
        <v>983</v>
      </c>
      <c r="C47" s="14" t="s">
        <v>984</v>
      </c>
      <c r="D47" s="14" t="s">
        <v>985</v>
      </c>
      <c r="E47" s="25" t="s">
        <v>986</v>
      </c>
      <c r="F47" s="25" t="s">
        <v>987</v>
      </c>
      <c r="G47" s="25" t="s">
        <v>469</v>
      </c>
      <c r="H47" s="36">
        <v>9</v>
      </c>
      <c r="I47" s="36">
        <v>5</v>
      </c>
      <c r="J47" s="36">
        <v>0</v>
      </c>
      <c r="K47" s="44">
        <f t="shared" si="0"/>
        <v>4</v>
      </c>
      <c r="L47" s="45">
        <f t="shared" si="1"/>
        <v>10</v>
      </c>
      <c r="M47" s="60">
        <v>278</v>
      </c>
    </row>
    <row r="48" spans="1:13" s="27" customFormat="1" ht="23.25" customHeight="1">
      <c r="A48" s="29">
        <v>44</v>
      </c>
      <c r="B48" s="24" t="s">
        <v>988</v>
      </c>
      <c r="C48" s="24" t="s">
        <v>989</v>
      </c>
      <c r="D48" s="24"/>
      <c r="E48" s="24"/>
      <c r="F48" s="24" t="s">
        <v>230</v>
      </c>
      <c r="G48" s="24" t="s">
        <v>438</v>
      </c>
      <c r="H48" s="36">
        <v>9</v>
      </c>
      <c r="I48" s="36">
        <v>5</v>
      </c>
      <c r="J48" s="36">
        <v>0</v>
      </c>
      <c r="K48" s="44">
        <f t="shared" si="0"/>
        <v>4</v>
      </c>
      <c r="L48" s="45">
        <f t="shared" si="1"/>
        <v>10</v>
      </c>
      <c r="M48" s="39">
        <v>232</v>
      </c>
    </row>
    <row r="49" spans="1:13" s="27" customFormat="1" ht="23.25" customHeight="1">
      <c r="A49" s="15">
        <v>45</v>
      </c>
      <c r="B49" s="24" t="s">
        <v>990</v>
      </c>
      <c r="C49" s="24" t="s">
        <v>991</v>
      </c>
      <c r="D49" s="24"/>
      <c r="E49" s="24"/>
      <c r="F49" s="24" t="s">
        <v>1267</v>
      </c>
      <c r="G49" s="24" t="s">
        <v>448</v>
      </c>
      <c r="H49" s="36">
        <v>9</v>
      </c>
      <c r="I49" s="36">
        <v>5</v>
      </c>
      <c r="J49" s="36">
        <v>0</v>
      </c>
      <c r="K49" s="44">
        <f t="shared" si="0"/>
        <v>4</v>
      </c>
      <c r="L49" s="45">
        <f t="shared" si="1"/>
        <v>10</v>
      </c>
      <c r="M49" s="39">
        <v>114</v>
      </c>
    </row>
    <row r="50" spans="1:13" s="27" customFormat="1" ht="23.25" customHeight="1">
      <c r="A50" s="29">
        <v>46</v>
      </c>
      <c r="B50" s="14" t="s">
        <v>992</v>
      </c>
      <c r="C50" s="14" t="s">
        <v>993</v>
      </c>
      <c r="D50" s="14" t="s">
        <v>994</v>
      </c>
      <c r="E50" s="25" t="s">
        <v>995</v>
      </c>
      <c r="F50" s="25" t="s">
        <v>230</v>
      </c>
      <c r="G50" s="25" t="s">
        <v>438</v>
      </c>
      <c r="H50" s="36">
        <v>9</v>
      </c>
      <c r="I50" s="36">
        <v>5</v>
      </c>
      <c r="J50" s="36">
        <v>0</v>
      </c>
      <c r="K50" s="44">
        <f t="shared" si="0"/>
        <v>4</v>
      </c>
      <c r="L50" s="45">
        <f t="shared" si="1"/>
        <v>10</v>
      </c>
      <c r="M50" s="60">
        <v>102</v>
      </c>
    </row>
    <row r="51" spans="1:13" s="27" customFormat="1" ht="23.25" customHeight="1">
      <c r="A51" s="15">
        <v>47</v>
      </c>
      <c r="B51" s="24" t="s">
        <v>996</v>
      </c>
      <c r="C51" s="24" t="s">
        <v>993</v>
      </c>
      <c r="D51" s="24" t="s">
        <v>997</v>
      </c>
      <c r="E51" s="24" t="s">
        <v>998</v>
      </c>
      <c r="F51" s="24"/>
      <c r="G51" s="24"/>
      <c r="H51" s="36">
        <v>9</v>
      </c>
      <c r="I51" s="36">
        <v>5</v>
      </c>
      <c r="J51" s="36">
        <v>0</v>
      </c>
      <c r="K51" s="44">
        <f t="shared" si="0"/>
        <v>4</v>
      </c>
      <c r="L51" s="45">
        <f t="shared" si="1"/>
        <v>10</v>
      </c>
      <c r="M51" s="46">
        <v>90</v>
      </c>
    </row>
    <row r="52" spans="1:13" s="27" customFormat="1" ht="23.25" customHeight="1">
      <c r="A52" s="29">
        <v>48</v>
      </c>
      <c r="B52" s="14" t="s">
        <v>999</v>
      </c>
      <c r="C52" s="14" t="s">
        <v>1000</v>
      </c>
      <c r="D52" s="14" t="s">
        <v>1001</v>
      </c>
      <c r="E52" s="25" t="s">
        <v>1002</v>
      </c>
      <c r="F52" s="25"/>
      <c r="G52" s="25"/>
      <c r="H52" s="36">
        <v>9</v>
      </c>
      <c r="I52" s="36">
        <v>5</v>
      </c>
      <c r="J52" s="36">
        <v>0</v>
      </c>
      <c r="K52" s="44">
        <f t="shared" si="0"/>
        <v>4</v>
      </c>
      <c r="L52" s="45">
        <f t="shared" si="1"/>
        <v>10</v>
      </c>
      <c r="M52" s="60">
        <v>76</v>
      </c>
    </row>
    <row r="53" spans="1:13" s="27" customFormat="1" ht="23.25" customHeight="1">
      <c r="A53" s="15">
        <v>49</v>
      </c>
      <c r="B53" s="14" t="s">
        <v>1003</v>
      </c>
      <c r="C53" s="14" t="s">
        <v>1004</v>
      </c>
      <c r="D53" s="14" t="s">
        <v>4147</v>
      </c>
      <c r="E53" s="25" t="s">
        <v>1005</v>
      </c>
      <c r="F53" s="25" t="s">
        <v>1006</v>
      </c>
      <c r="G53" s="25" t="s">
        <v>93</v>
      </c>
      <c r="H53" s="36">
        <v>9</v>
      </c>
      <c r="I53" s="36">
        <v>5</v>
      </c>
      <c r="J53" s="36">
        <v>0</v>
      </c>
      <c r="K53" s="44">
        <f t="shared" si="0"/>
        <v>4</v>
      </c>
      <c r="L53" s="45">
        <f t="shared" si="1"/>
        <v>10</v>
      </c>
      <c r="M53" s="60">
        <v>73</v>
      </c>
    </row>
    <row r="54" spans="1:13" s="27" customFormat="1" ht="23.25" customHeight="1">
      <c r="A54" s="29">
        <v>50</v>
      </c>
      <c r="B54" s="14" t="s">
        <v>1007</v>
      </c>
      <c r="C54" s="14" t="s">
        <v>1008</v>
      </c>
      <c r="D54" s="14" t="s">
        <v>6186</v>
      </c>
      <c r="E54" s="25" t="s">
        <v>6187</v>
      </c>
      <c r="F54" s="25" t="s">
        <v>1009</v>
      </c>
      <c r="G54" s="25" t="s">
        <v>140</v>
      </c>
      <c r="H54" s="36">
        <v>9</v>
      </c>
      <c r="I54" s="36">
        <v>5</v>
      </c>
      <c r="J54" s="36">
        <v>0</v>
      </c>
      <c r="K54" s="44">
        <f t="shared" si="0"/>
        <v>4</v>
      </c>
      <c r="L54" s="45">
        <f t="shared" si="1"/>
        <v>10</v>
      </c>
      <c r="M54" s="60">
        <v>54</v>
      </c>
    </row>
    <row r="55" spans="1:13" s="27" customFormat="1" ht="23.25" customHeight="1">
      <c r="A55" s="15">
        <v>51</v>
      </c>
      <c r="B55" s="24" t="s">
        <v>1010</v>
      </c>
      <c r="C55" s="24" t="s">
        <v>1011</v>
      </c>
      <c r="D55" s="24" t="s">
        <v>1012</v>
      </c>
      <c r="E55" s="24" t="s">
        <v>1013</v>
      </c>
      <c r="F55" s="24" t="s">
        <v>127</v>
      </c>
      <c r="G55" s="24" t="s">
        <v>438</v>
      </c>
      <c r="H55" s="36">
        <v>9</v>
      </c>
      <c r="I55" s="36">
        <v>5</v>
      </c>
      <c r="J55" s="36">
        <v>0</v>
      </c>
      <c r="K55" s="44">
        <f t="shared" si="0"/>
        <v>4</v>
      </c>
      <c r="L55" s="45">
        <f t="shared" si="1"/>
        <v>10</v>
      </c>
      <c r="M55" s="39">
        <v>42</v>
      </c>
    </row>
    <row r="56" spans="1:13" s="27" customFormat="1" ht="23.25" customHeight="1">
      <c r="A56" s="15">
        <v>52</v>
      </c>
      <c r="B56" s="24" t="s">
        <v>1014</v>
      </c>
      <c r="C56" s="24" t="s">
        <v>1015</v>
      </c>
      <c r="D56" s="24" t="s">
        <v>1016</v>
      </c>
      <c r="E56" s="24" t="s">
        <v>1017</v>
      </c>
      <c r="F56" s="24" t="s">
        <v>83</v>
      </c>
      <c r="G56" s="24" t="s">
        <v>84</v>
      </c>
      <c r="H56" s="36">
        <v>9</v>
      </c>
      <c r="I56" s="36">
        <v>5</v>
      </c>
      <c r="J56" s="36">
        <v>0</v>
      </c>
      <c r="K56" s="44">
        <f t="shared" si="0"/>
        <v>4</v>
      </c>
      <c r="L56" s="45">
        <f t="shared" si="1"/>
        <v>10</v>
      </c>
      <c r="M56" s="39">
        <v>33</v>
      </c>
    </row>
    <row r="57" spans="1:13" s="27" customFormat="1" ht="23.25" customHeight="1">
      <c r="A57" s="29">
        <v>53</v>
      </c>
      <c r="B57" s="24" t="s">
        <v>1018</v>
      </c>
      <c r="C57" s="24" t="s">
        <v>1019</v>
      </c>
      <c r="D57" s="24" t="s">
        <v>1020</v>
      </c>
      <c r="E57" s="24" t="s">
        <v>1021</v>
      </c>
      <c r="F57" s="24" t="s">
        <v>417</v>
      </c>
      <c r="G57" s="24" t="s">
        <v>39</v>
      </c>
      <c r="H57" s="36">
        <v>9</v>
      </c>
      <c r="I57" s="36">
        <v>5</v>
      </c>
      <c r="J57" s="36">
        <v>0</v>
      </c>
      <c r="K57" s="44">
        <f t="shared" si="0"/>
        <v>4</v>
      </c>
      <c r="L57" s="45">
        <f t="shared" si="1"/>
        <v>10</v>
      </c>
      <c r="M57" s="39">
        <v>19</v>
      </c>
    </row>
    <row r="58" spans="1:13" s="27" customFormat="1" ht="23.25" customHeight="1">
      <c r="A58" s="15">
        <v>54</v>
      </c>
      <c r="B58" s="24" t="s">
        <v>1022</v>
      </c>
      <c r="C58" s="24" t="s">
        <v>1023</v>
      </c>
      <c r="D58" s="24" t="s">
        <v>1024</v>
      </c>
      <c r="E58" s="24" t="s">
        <v>1025</v>
      </c>
      <c r="F58" s="24" t="s">
        <v>3103</v>
      </c>
      <c r="G58" s="24" t="s">
        <v>161</v>
      </c>
      <c r="H58" s="36">
        <v>9</v>
      </c>
      <c r="I58" s="36">
        <v>5</v>
      </c>
      <c r="J58" s="36">
        <v>0</v>
      </c>
      <c r="K58" s="44">
        <f t="shared" si="0"/>
        <v>4</v>
      </c>
      <c r="L58" s="45">
        <f t="shared" si="1"/>
        <v>10</v>
      </c>
      <c r="M58" s="39">
        <v>-2</v>
      </c>
    </row>
    <row r="59" spans="1:13" s="27" customFormat="1" ht="23.25" customHeight="1">
      <c r="A59" s="29">
        <v>55</v>
      </c>
      <c r="B59" s="14" t="s">
        <v>1026</v>
      </c>
      <c r="C59" s="14" t="s">
        <v>1027</v>
      </c>
      <c r="D59" s="14" t="s">
        <v>1028</v>
      </c>
      <c r="E59" s="25" t="s">
        <v>1029</v>
      </c>
      <c r="F59" s="25" t="s">
        <v>1226</v>
      </c>
      <c r="G59" s="25" t="s">
        <v>161</v>
      </c>
      <c r="H59" s="36">
        <v>9</v>
      </c>
      <c r="I59" s="36">
        <v>5</v>
      </c>
      <c r="J59" s="36">
        <v>0</v>
      </c>
      <c r="K59" s="44">
        <f t="shared" si="0"/>
        <v>4</v>
      </c>
      <c r="L59" s="45">
        <f t="shared" si="1"/>
        <v>10</v>
      </c>
      <c r="M59" s="60">
        <v>-8</v>
      </c>
    </row>
    <row r="60" spans="1:13" s="27" customFormat="1" ht="23.25" customHeight="1">
      <c r="A60" s="15">
        <v>56</v>
      </c>
      <c r="B60" s="24" t="s">
        <v>1030</v>
      </c>
      <c r="C60" s="24" t="s">
        <v>1031</v>
      </c>
      <c r="D60" s="24"/>
      <c r="E60" s="24"/>
      <c r="F60" s="24" t="s">
        <v>982</v>
      </c>
      <c r="G60" s="24" t="s">
        <v>438</v>
      </c>
      <c r="H60" s="36">
        <v>9</v>
      </c>
      <c r="I60" s="36">
        <v>5</v>
      </c>
      <c r="J60" s="36">
        <v>0</v>
      </c>
      <c r="K60" s="44">
        <f t="shared" si="0"/>
        <v>4</v>
      </c>
      <c r="L60" s="45">
        <f t="shared" si="1"/>
        <v>10</v>
      </c>
      <c r="M60" s="39">
        <v>-34</v>
      </c>
    </row>
    <row r="61" spans="1:13" s="27" customFormat="1" ht="23.25" customHeight="1">
      <c r="A61" s="29">
        <v>57</v>
      </c>
      <c r="B61" s="24" t="s">
        <v>1032</v>
      </c>
      <c r="C61" s="24" t="s">
        <v>1033</v>
      </c>
      <c r="D61" s="24" t="s">
        <v>1034</v>
      </c>
      <c r="E61" s="24" t="s">
        <v>218</v>
      </c>
      <c r="F61" s="24" t="s">
        <v>1035</v>
      </c>
      <c r="G61" s="24" t="s">
        <v>954</v>
      </c>
      <c r="H61" s="36">
        <v>9</v>
      </c>
      <c r="I61" s="36">
        <v>5</v>
      </c>
      <c r="J61" s="36">
        <v>0</v>
      </c>
      <c r="K61" s="44">
        <f t="shared" si="0"/>
        <v>4</v>
      </c>
      <c r="L61" s="45">
        <f t="shared" si="1"/>
        <v>10</v>
      </c>
      <c r="M61" s="39">
        <v>-51</v>
      </c>
    </row>
    <row r="62" spans="1:13" s="27" customFormat="1" ht="23.25" customHeight="1">
      <c r="A62" s="15">
        <v>58</v>
      </c>
      <c r="B62" s="14" t="s">
        <v>1036</v>
      </c>
      <c r="C62" s="14" t="s">
        <v>1037</v>
      </c>
      <c r="D62" s="14"/>
      <c r="E62" s="25"/>
      <c r="F62" s="25" t="s">
        <v>307</v>
      </c>
      <c r="G62" s="25" t="s">
        <v>140</v>
      </c>
      <c r="H62" s="36">
        <v>9</v>
      </c>
      <c r="I62" s="36">
        <v>5</v>
      </c>
      <c r="J62" s="36">
        <v>0</v>
      </c>
      <c r="K62" s="44">
        <f t="shared" si="0"/>
        <v>4</v>
      </c>
      <c r="L62" s="45">
        <f t="shared" si="1"/>
        <v>10</v>
      </c>
      <c r="M62" s="60">
        <v>-111</v>
      </c>
    </row>
    <row r="63" spans="1:13" s="27" customFormat="1" ht="23.25" customHeight="1">
      <c r="A63" s="41">
        <v>59</v>
      </c>
      <c r="B63" s="25" t="s">
        <v>1038</v>
      </c>
      <c r="C63" s="25" t="s">
        <v>1039</v>
      </c>
      <c r="D63" s="25" t="s">
        <v>1040</v>
      </c>
      <c r="E63" s="25" t="s">
        <v>1041</v>
      </c>
      <c r="F63" s="25" t="s">
        <v>934</v>
      </c>
      <c r="G63" s="25" t="s">
        <v>65</v>
      </c>
      <c r="H63" s="36">
        <v>9</v>
      </c>
      <c r="I63" s="36">
        <v>5</v>
      </c>
      <c r="J63" s="36">
        <v>0</v>
      </c>
      <c r="K63" s="44">
        <f t="shared" si="0"/>
        <v>4</v>
      </c>
      <c r="L63" s="45">
        <f t="shared" si="1"/>
        <v>10</v>
      </c>
      <c r="M63" s="45">
        <v>-178</v>
      </c>
    </row>
    <row r="64" spans="1:13" ht="26.25">
      <c r="A64" s="57">
        <v>60</v>
      </c>
      <c r="B64" s="17" t="s">
        <v>1042</v>
      </c>
      <c r="C64" s="17" t="s">
        <v>1043</v>
      </c>
      <c r="D64" s="17" t="s">
        <v>1044</v>
      </c>
      <c r="E64" s="17" t="s">
        <v>1045</v>
      </c>
      <c r="F64" s="17" t="s">
        <v>437</v>
      </c>
      <c r="G64" s="17" t="s">
        <v>224</v>
      </c>
      <c r="H64" s="58">
        <v>9</v>
      </c>
      <c r="I64" s="58">
        <v>5</v>
      </c>
      <c r="J64" s="58">
        <v>0</v>
      </c>
      <c r="K64" s="44">
        <f t="shared" si="0"/>
        <v>4</v>
      </c>
      <c r="L64" s="44">
        <f t="shared" si="1"/>
        <v>10</v>
      </c>
      <c r="M64" s="44">
        <v>-182</v>
      </c>
    </row>
    <row r="65" spans="1:13" ht="23.25" customHeight="1">
      <c r="A65" s="15">
        <v>61</v>
      </c>
      <c r="B65" s="24" t="s">
        <v>1046</v>
      </c>
      <c r="C65" s="24" t="s">
        <v>1047</v>
      </c>
      <c r="D65" s="24" t="s">
        <v>1048</v>
      </c>
      <c r="E65" s="24" t="s">
        <v>1049</v>
      </c>
      <c r="F65" s="24" t="s">
        <v>888</v>
      </c>
      <c r="G65" s="24" t="s">
        <v>889</v>
      </c>
      <c r="H65" s="36">
        <v>9</v>
      </c>
      <c r="I65" s="36">
        <v>5</v>
      </c>
      <c r="J65" s="36">
        <v>0</v>
      </c>
      <c r="K65" s="44">
        <f t="shared" si="0"/>
        <v>4</v>
      </c>
      <c r="L65" s="45">
        <f t="shared" si="1"/>
        <v>10</v>
      </c>
      <c r="M65" s="39">
        <v>-299</v>
      </c>
    </row>
    <row r="66" spans="1:13" ht="23.25" customHeight="1">
      <c r="A66" s="29">
        <v>62</v>
      </c>
      <c r="B66" s="14" t="s">
        <v>1050</v>
      </c>
      <c r="C66" s="14" t="s">
        <v>1051</v>
      </c>
      <c r="D66" s="14" t="s">
        <v>1052</v>
      </c>
      <c r="E66" s="25"/>
      <c r="F66" s="25"/>
      <c r="G66" s="25" t="s">
        <v>116</v>
      </c>
      <c r="H66" s="36">
        <v>9</v>
      </c>
      <c r="I66" s="36">
        <v>5</v>
      </c>
      <c r="J66" s="36">
        <v>0</v>
      </c>
      <c r="K66" s="44">
        <f t="shared" si="0"/>
        <v>4</v>
      </c>
      <c r="L66" s="45">
        <f t="shared" si="1"/>
        <v>10</v>
      </c>
      <c r="M66" s="60">
        <v>-558</v>
      </c>
    </row>
    <row r="67" spans="1:13" ht="23.25" customHeight="1">
      <c r="A67" s="15">
        <v>63</v>
      </c>
      <c r="B67" s="14" t="s">
        <v>1053</v>
      </c>
      <c r="C67" s="14" t="s">
        <v>1054</v>
      </c>
      <c r="D67" s="14"/>
      <c r="E67" s="25"/>
      <c r="F67" s="25" t="s">
        <v>468</v>
      </c>
      <c r="G67" s="25" t="s">
        <v>469</v>
      </c>
      <c r="H67" s="36">
        <v>9</v>
      </c>
      <c r="I67" s="36">
        <v>4</v>
      </c>
      <c r="J67" s="36">
        <v>1</v>
      </c>
      <c r="K67" s="44">
        <f t="shared" si="0"/>
        <v>4</v>
      </c>
      <c r="L67" s="45">
        <f t="shared" si="1"/>
        <v>9</v>
      </c>
      <c r="M67" s="60">
        <v>-232</v>
      </c>
    </row>
    <row r="68" spans="1:13" ht="23.25" customHeight="1">
      <c r="A68" s="59">
        <v>64</v>
      </c>
      <c r="B68" s="17" t="s">
        <v>1055</v>
      </c>
      <c r="C68" s="17" t="s">
        <v>1056</v>
      </c>
      <c r="D68" s="17" t="s">
        <v>902</v>
      </c>
      <c r="E68" s="18" t="s">
        <v>1057</v>
      </c>
      <c r="F68" s="18" t="s">
        <v>240</v>
      </c>
      <c r="G68" s="18" t="s">
        <v>438</v>
      </c>
      <c r="H68" s="58">
        <v>9</v>
      </c>
      <c r="I68" s="58">
        <v>4</v>
      </c>
      <c r="J68" s="58">
        <v>1</v>
      </c>
      <c r="K68" s="44">
        <f t="shared" si="0"/>
        <v>4</v>
      </c>
      <c r="L68" s="44">
        <f t="shared" si="1"/>
        <v>9</v>
      </c>
      <c r="M68" s="61">
        <v>-452</v>
      </c>
    </row>
    <row r="69" spans="1:13" ht="23.25" customHeight="1">
      <c r="A69" s="57">
        <v>65</v>
      </c>
      <c r="B69" s="17" t="s">
        <v>1058</v>
      </c>
      <c r="C69" s="17" t="s">
        <v>1059</v>
      </c>
      <c r="D69" s="17" t="s">
        <v>1060</v>
      </c>
      <c r="E69" s="18" t="s">
        <v>1061</v>
      </c>
      <c r="F69" s="18" t="s">
        <v>1006</v>
      </c>
      <c r="G69" s="18" t="s">
        <v>93</v>
      </c>
      <c r="H69" s="58">
        <v>9</v>
      </c>
      <c r="I69" s="58">
        <v>4</v>
      </c>
      <c r="J69" s="58">
        <v>0</v>
      </c>
      <c r="K69" s="44">
        <f t="shared" si="0"/>
        <v>5</v>
      </c>
      <c r="L69" s="44">
        <f t="shared" si="1"/>
        <v>8</v>
      </c>
      <c r="M69" s="61">
        <v>242</v>
      </c>
    </row>
    <row r="70" spans="1:13" ht="23.25" customHeight="1">
      <c r="A70" s="59">
        <v>66</v>
      </c>
      <c r="B70" s="17" t="s">
        <v>1062</v>
      </c>
      <c r="C70" s="17" t="s">
        <v>1063</v>
      </c>
      <c r="D70" s="17" t="s">
        <v>1064</v>
      </c>
      <c r="E70" s="18" t="s">
        <v>1065</v>
      </c>
      <c r="F70" s="18" t="s">
        <v>1066</v>
      </c>
      <c r="G70" s="18" t="s">
        <v>954</v>
      </c>
      <c r="H70" s="58">
        <v>9</v>
      </c>
      <c r="I70" s="58">
        <v>4</v>
      </c>
      <c r="J70" s="58">
        <v>0</v>
      </c>
      <c r="K70" s="44">
        <f t="shared" si="0"/>
        <v>5</v>
      </c>
      <c r="L70" s="44">
        <f t="shared" si="1"/>
        <v>8</v>
      </c>
      <c r="M70" s="61">
        <v>204</v>
      </c>
    </row>
    <row r="71" spans="1:13" ht="23.25" customHeight="1">
      <c r="A71" s="57">
        <v>67</v>
      </c>
      <c r="B71" s="17" t="s">
        <v>1067</v>
      </c>
      <c r="C71" s="17" t="s">
        <v>1068</v>
      </c>
      <c r="D71" s="17" t="s">
        <v>1069</v>
      </c>
      <c r="E71" s="17" t="s">
        <v>1070</v>
      </c>
      <c r="F71" s="17" t="s">
        <v>468</v>
      </c>
      <c r="G71" s="17" t="s">
        <v>469</v>
      </c>
      <c r="H71" s="58">
        <v>9</v>
      </c>
      <c r="I71" s="58">
        <v>4</v>
      </c>
      <c r="J71" s="58">
        <v>0</v>
      </c>
      <c r="K71" s="44">
        <f t="shared" ref="K71:K125" si="2">H71-I71-J71</f>
        <v>5</v>
      </c>
      <c r="L71" s="44">
        <f t="shared" ref="L71:L125" si="3">(I71*2)+J71</f>
        <v>8</v>
      </c>
      <c r="M71" s="44">
        <v>99</v>
      </c>
    </row>
    <row r="72" spans="1:13" ht="23.25" customHeight="1">
      <c r="A72" s="59">
        <v>68</v>
      </c>
      <c r="B72" s="17" t="s">
        <v>1071</v>
      </c>
      <c r="C72" s="17" t="s">
        <v>1072</v>
      </c>
      <c r="D72" s="17" t="s">
        <v>1073</v>
      </c>
      <c r="E72" s="18" t="s">
        <v>1074</v>
      </c>
      <c r="F72" s="18" t="s">
        <v>1035</v>
      </c>
      <c r="G72" s="18" t="s">
        <v>954</v>
      </c>
      <c r="H72" s="58">
        <v>9</v>
      </c>
      <c r="I72" s="58">
        <v>4</v>
      </c>
      <c r="J72" s="58">
        <v>0</v>
      </c>
      <c r="K72" s="44">
        <f t="shared" si="2"/>
        <v>5</v>
      </c>
      <c r="L72" s="44">
        <f t="shared" si="3"/>
        <v>8</v>
      </c>
      <c r="M72" s="61">
        <v>63</v>
      </c>
    </row>
    <row r="73" spans="1:13" ht="23.25" customHeight="1">
      <c r="A73" s="57">
        <v>69</v>
      </c>
      <c r="B73" s="17" t="s">
        <v>1075</v>
      </c>
      <c r="C73" s="17" t="s">
        <v>1076</v>
      </c>
      <c r="D73" s="17" t="s">
        <v>1077</v>
      </c>
      <c r="E73" s="17" t="s">
        <v>1078</v>
      </c>
      <c r="F73" s="24" t="s">
        <v>3103</v>
      </c>
      <c r="G73" s="17" t="s">
        <v>161</v>
      </c>
      <c r="H73" s="58">
        <v>9</v>
      </c>
      <c r="I73" s="58">
        <v>4</v>
      </c>
      <c r="J73" s="58">
        <v>0</v>
      </c>
      <c r="K73" s="44">
        <f t="shared" si="2"/>
        <v>5</v>
      </c>
      <c r="L73" s="44">
        <f t="shared" si="3"/>
        <v>8</v>
      </c>
      <c r="M73" s="44">
        <v>-62</v>
      </c>
    </row>
    <row r="74" spans="1:13" ht="23.25" customHeight="1">
      <c r="A74" s="57">
        <v>70</v>
      </c>
      <c r="B74" s="17" t="s">
        <v>1079</v>
      </c>
      <c r="C74" s="17"/>
      <c r="D74" s="17" t="s">
        <v>1080</v>
      </c>
      <c r="E74" s="18"/>
      <c r="F74" s="18" t="s">
        <v>1081</v>
      </c>
      <c r="G74" s="18" t="s">
        <v>149</v>
      </c>
      <c r="H74" s="58">
        <v>9</v>
      </c>
      <c r="I74" s="58">
        <v>4</v>
      </c>
      <c r="J74" s="58">
        <v>0</v>
      </c>
      <c r="K74" s="44">
        <f t="shared" si="2"/>
        <v>5</v>
      </c>
      <c r="L74" s="44">
        <f t="shared" si="3"/>
        <v>8</v>
      </c>
      <c r="M74" s="61">
        <v>-84</v>
      </c>
    </row>
    <row r="75" spans="1:13" ht="23.25" customHeight="1">
      <c r="A75" s="59">
        <v>71</v>
      </c>
      <c r="B75" s="17" t="s">
        <v>1082</v>
      </c>
      <c r="C75" s="17" t="s">
        <v>1083</v>
      </c>
      <c r="D75" s="17" t="s">
        <v>1084</v>
      </c>
      <c r="E75" s="18" t="s">
        <v>1085</v>
      </c>
      <c r="F75" s="18" t="s">
        <v>942</v>
      </c>
      <c r="G75" s="18" t="s">
        <v>943</v>
      </c>
      <c r="H75" s="58">
        <v>9</v>
      </c>
      <c r="I75" s="58">
        <v>4</v>
      </c>
      <c r="J75" s="58">
        <v>0</v>
      </c>
      <c r="K75" s="44">
        <f t="shared" si="2"/>
        <v>5</v>
      </c>
      <c r="L75" s="44">
        <f t="shared" si="3"/>
        <v>8</v>
      </c>
      <c r="M75" s="61">
        <v>-91</v>
      </c>
    </row>
    <row r="76" spans="1:13" ht="23.25" customHeight="1">
      <c r="A76" s="17">
        <v>72</v>
      </c>
      <c r="B76" s="17" t="s">
        <v>1086</v>
      </c>
      <c r="C76" s="17" t="s">
        <v>1087</v>
      </c>
      <c r="D76" s="17" t="s">
        <v>1088</v>
      </c>
      <c r="E76" s="18" t="s">
        <v>1087</v>
      </c>
      <c r="F76" s="18" t="s">
        <v>1707</v>
      </c>
      <c r="G76" s="18" t="s">
        <v>84</v>
      </c>
      <c r="H76" s="58">
        <v>9</v>
      </c>
      <c r="I76" s="58">
        <v>4</v>
      </c>
      <c r="J76" s="58">
        <v>0</v>
      </c>
      <c r="K76" s="44">
        <f t="shared" si="2"/>
        <v>5</v>
      </c>
      <c r="L76" s="44">
        <f t="shared" si="3"/>
        <v>8</v>
      </c>
      <c r="M76" s="61">
        <v>-101</v>
      </c>
    </row>
    <row r="77" spans="1:13" ht="23.25" customHeight="1">
      <c r="A77" s="17">
        <v>73</v>
      </c>
      <c r="B77" s="17" t="s">
        <v>1089</v>
      </c>
      <c r="C77" s="17" t="s">
        <v>1090</v>
      </c>
      <c r="D77" s="17" t="s">
        <v>1091</v>
      </c>
      <c r="E77" s="18" t="s">
        <v>1092</v>
      </c>
      <c r="F77" s="18" t="s">
        <v>661</v>
      </c>
      <c r="G77" s="18" t="s">
        <v>662</v>
      </c>
      <c r="H77" s="58">
        <v>9</v>
      </c>
      <c r="I77" s="58">
        <v>4</v>
      </c>
      <c r="J77" s="58">
        <v>0</v>
      </c>
      <c r="K77" s="44">
        <f t="shared" si="2"/>
        <v>5</v>
      </c>
      <c r="L77" s="44">
        <f t="shared" si="3"/>
        <v>8</v>
      </c>
      <c r="M77" s="61">
        <v>-142</v>
      </c>
    </row>
    <row r="78" spans="1:13" ht="23.25" customHeight="1">
      <c r="A78" s="17">
        <v>74</v>
      </c>
      <c r="B78" s="17" t="s">
        <v>1014</v>
      </c>
      <c r="C78" s="17" t="s">
        <v>1093</v>
      </c>
      <c r="D78" s="17" t="s">
        <v>1094</v>
      </c>
      <c r="E78" s="17"/>
      <c r="F78" s="17" t="s">
        <v>1379</v>
      </c>
      <c r="G78" s="17" t="s">
        <v>84</v>
      </c>
      <c r="H78" s="58">
        <v>9</v>
      </c>
      <c r="I78" s="58">
        <v>4</v>
      </c>
      <c r="J78" s="58">
        <v>0</v>
      </c>
      <c r="K78" s="44">
        <f t="shared" si="2"/>
        <v>5</v>
      </c>
      <c r="L78" s="44">
        <f t="shared" si="3"/>
        <v>8</v>
      </c>
      <c r="M78" s="62">
        <v>-162</v>
      </c>
    </row>
    <row r="79" spans="1:13" ht="23.25" customHeight="1">
      <c r="A79" s="17">
        <v>75</v>
      </c>
      <c r="B79" s="17" t="s">
        <v>289</v>
      </c>
      <c r="C79" s="17"/>
      <c r="D79" s="17" t="s">
        <v>1095</v>
      </c>
      <c r="E79" s="18" t="s">
        <v>1096</v>
      </c>
      <c r="F79" s="18" t="s">
        <v>171</v>
      </c>
      <c r="G79" s="18" t="s">
        <v>140</v>
      </c>
      <c r="H79" s="58">
        <v>9</v>
      </c>
      <c r="I79" s="58">
        <v>4</v>
      </c>
      <c r="J79" s="58">
        <v>0</v>
      </c>
      <c r="K79" s="44">
        <f t="shared" si="2"/>
        <v>5</v>
      </c>
      <c r="L79" s="44">
        <f t="shared" si="3"/>
        <v>8</v>
      </c>
      <c r="M79" s="61">
        <v>-172</v>
      </c>
    </row>
    <row r="80" spans="1:13" ht="23.25" customHeight="1">
      <c r="A80" s="17">
        <v>76</v>
      </c>
      <c r="B80" s="17" t="s">
        <v>1097</v>
      </c>
      <c r="C80" s="17" t="s">
        <v>1098</v>
      </c>
      <c r="D80" s="17" t="s">
        <v>1099</v>
      </c>
      <c r="E80" s="17"/>
      <c r="F80" s="17" t="s">
        <v>982</v>
      </c>
      <c r="G80" s="17" t="s">
        <v>438</v>
      </c>
      <c r="H80" s="58">
        <v>9</v>
      </c>
      <c r="I80" s="58">
        <v>4</v>
      </c>
      <c r="J80" s="58">
        <v>0</v>
      </c>
      <c r="K80" s="44">
        <f t="shared" si="2"/>
        <v>5</v>
      </c>
      <c r="L80" s="44">
        <f t="shared" si="3"/>
        <v>8</v>
      </c>
      <c r="M80" s="44">
        <v>-177</v>
      </c>
    </row>
    <row r="81" spans="1:13" ht="23.25" customHeight="1">
      <c r="A81" s="17">
        <v>77</v>
      </c>
      <c r="B81" s="17" t="s">
        <v>1100</v>
      </c>
      <c r="C81" s="17" t="s">
        <v>1101</v>
      </c>
      <c r="D81" s="17" t="s">
        <v>1102</v>
      </c>
      <c r="E81" s="18" t="s">
        <v>4357</v>
      </c>
      <c r="F81" s="18" t="s">
        <v>937</v>
      </c>
      <c r="G81" s="18" t="s">
        <v>469</v>
      </c>
      <c r="H81" s="58">
        <v>9</v>
      </c>
      <c r="I81" s="58">
        <v>4</v>
      </c>
      <c r="J81" s="58">
        <v>0</v>
      </c>
      <c r="K81" s="44">
        <f t="shared" si="2"/>
        <v>5</v>
      </c>
      <c r="L81" s="44">
        <f t="shared" si="3"/>
        <v>8</v>
      </c>
      <c r="M81" s="61">
        <v>-197</v>
      </c>
    </row>
    <row r="82" spans="1:13" ht="23.25" customHeight="1">
      <c r="A82" s="14">
        <v>78</v>
      </c>
      <c r="B82" s="14" t="s">
        <v>1103</v>
      </c>
      <c r="C82" s="14" t="s">
        <v>1104</v>
      </c>
      <c r="D82" s="14" t="s">
        <v>1105</v>
      </c>
      <c r="E82" s="25" t="s">
        <v>1106</v>
      </c>
      <c r="F82" s="25" t="s">
        <v>83</v>
      </c>
      <c r="G82" s="25" t="s">
        <v>84</v>
      </c>
      <c r="H82" s="36">
        <v>9</v>
      </c>
      <c r="I82" s="36">
        <v>4</v>
      </c>
      <c r="J82" s="36">
        <v>0</v>
      </c>
      <c r="K82" s="44">
        <f t="shared" si="2"/>
        <v>5</v>
      </c>
      <c r="L82" s="45">
        <f t="shared" si="3"/>
        <v>8</v>
      </c>
      <c r="M82" s="60">
        <v>-206</v>
      </c>
    </row>
    <row r="83" spans="1:13" ht="23.25" customHeight="1">
      <c r="A83" s="14">
        <v>79</v>
      </c>
      <c r="B83" s="24" t="s">
        <v>1107</v>
      </c>
      <c r="C83" s="24" t="s">
        <v>1108</v>
      </c>
      <c r="D83" s="24" t="s">
        <v>1109</v>
      </c>
      <c r="E83" s="24" t="s">
        <v>1110</v>
      </c>
      <c r="F83" s="24" t="s">
        <v>127</v>
      </c>
      <c r="G83" s="24" t="s">
        <v>438</v>
      </c>
      <c r="H83" s="36">
        <v>9</v>
      </c>
      <c r="I83" s="36">
        <v>4</v>
      </c>
      <c r="J83" s="36">
        <v>0</v>
      </c>
      <c r="K83" s="44">
        <f t="shared" si="2"/>
        <v>5</v>
      </c>
      <c r="L83" s="45">
        <f t="shared" si="3"/>
        <v>8</v>
      </c>
      <c r="M83" s="39">
        <v>-218</v>
      </c>
    </row>
    <row r="84" spans="1:13" ht="23.25" customHeight="1">
      <c r="A84" s="14">
        <v>80</v>
      </c>
      <c r="B84" s="14" t="s">
        <v>1111</v>
      </c>
      <c r="C84" s="14" t="s">
        <v>1112</v>
      </c>
      <c r="D84" s="14" t="s">
        <v>1055</v>
      </c>
      <c r="E84" s="25" t="s">
        <v>966</v>
      </c>
      <c r="F84" s="25" t="s">
        <v>982</v>
      </c>
      <c r="G84" s="25" t="s">
        <v>438</v>
      </c>
      <c r="H84" s="36">
        <v>9</v>
      </c>
      <c r="I84" s="36">
        <v>4</v>
      </c>
      <c r="J84" s="36">
        <v>0</v>
      </c>
      <c r="K84" s="44">
        <f t="shared" si="2"/>
        <v>5</v>
      </c>
      <c r="L84" s="45">
        <f t="shared" si="3"/>
        <v>8</v>
      </c>
      <c r="M84" s="60">
        <v>-278</v>
      </c>
    </row>
    <row r="85" spans="1:13" ht="23.25" customHeight="1">
      <c r="A85" s="14">
        <v>81</v>
      </c>
      <c r="B85" s="24" t="s">
        <v>1113</v>
      </c>
      <c r="C85" s="24" t="s">
        <v>1114</v>
      </c>
      <c r="D85" s="24" t="s">
        <v>1115</v>
      </c>
      <c r="E85" s="24" t="s">
        <v>1116</v>
      </c>
      <c r="F85" s="24" t="s">
        <v>1117</v>
      </c>
      <c r="G85" s="24" t="s">
        <v>438</v>
      </c>
      <c r="H85" s="36">
        <v>9</v>
      </c>
      <c r="I85" s="36">
        <v>4</v>
      </c>
      <c r="J85" s="36">
        <v>0</v>
      </c>
      <c r="K85" s="44">
        <f t="shared" si="2"/>
        <v>5</v>
      </c>
      <c r="L85" s="45">
        <f t="shared" si="3"/>
        <v>8</v>
      </c>
      <c r="M85" s="39">
        <v>-295</v>
      </c>
    </row>
    <row r="86" spans="1:13" ht="23.25" customHeight="1">
      <c r="A86" s="14">
        <v>82</v>
      </c>
      <c r="B86" s="14" t="s">
        <v>1118</v>
      </c>
      <c r="C86" s="14" t="s">
        <v>1119</v>
      </c>
      <c r="D86" s="14" t="s">
        <v>1120</v>
      </c>
      <c r="E86" s="25" t="s">
        <v>1121</v>
      </c>
      <c r="F86" s="25" t="s">
        <v>942</v>
      </c>
      <c r="G86" s="25" t="s">
        <v>943</v>
      </c>
      <c r="H86" s="36">
        <v>9</v>
      </c>
      <c r="I86" s="36">
        <v>4</v>
      </c>
      <c r="J86" s="36">
        <v>0</v>
      </c>
      <c r="K86" s="44">
        <f t="shared" si="2"/>
        <v>5</v>
      </c>
      <c r="L86" s="45">
        <f t="shared" si="3"/>
        <v>8</v>
      </c>
      <c r="M86" s="60">
        <v>-296</v>
      </c>
    </row>
    <row r="87" spans="1:13" ht="23.25" customHeight="1">
      <c r="A87" s="14">
        <v>83</v>
      </c>
      <c r="B87" s="14" t="s">
        <v>1122</v>
      </c>
      <c r="C87" s="14" t="s">
        <v>1123</v>
      </c>
      <c r="D87" s="14" t="s">
        <v>1124</v>
      </c>
      <c r="E87" s="25" t="s">
        <v>1125</v>
      </c>
      <c r="F87" s="25" t="s">
        <v>977</v>
      </c>
      <c r="G87" s="25" t="s">
        <v>478</v>
      </c>
      <c r="H87" s="36">
        <v>9</v>
      </c>
      <c r="I87" s="36">
        <v>4</v>
      </c>
      <c r="J87" s="36">
        <v>0</v>
      </c>
      <c r="K87" s="44">
        <f t="shared" si="2"/>
        <v>5</v>
      </c>
      <c r="L87" s="45">
        <f t="shared" si="3"/>
        <v>8</v>
      </c>
      <c r="M87" s="60">
        <v>-300</v>
      </c>
    </row>
    <row r="88" spans="1:13" ht="23.25" customHeight="1">
      <c r="A88" s="14">
        <v>84</v>
      </c>
      <c r="B88" s="24" t="s">
        <v>1126</v>
      </c>
      <c r="C88" s="24" t="s">
        <v>1127</v>
      </c>
      <c r="D88" s="24" t="s">
        <v>1128</v>
      </c>
      <c r="E88" s="24" t="s">
        <v>1129</v>
      </c>
      <c r="F88" s="24" t="s">
        <v>3560</v>
      </c>
      <c r="G88" s="24" t="s">
        <v>39</v>
      </c>
      <c r="H88" s="36">
        <v>9</v>
      </c>
      <c r="I88" s="36">
        <v>4</v>
      </c>
      <c r="J88" s="36">
        <v>0</v>
      </c>
      <c r="K88" s="44">
        <f t="shared" si="2"/>
        <v>5</v>
      </c>
      <c r="L88" s="45">
        <f t="shared" si="3"/>
        <v>8</v>
      </c>
      <c r="M88" s="39">
        <v>-328</v>
      </c>
    </row>
    <row r="89" spans="1:13" ht="23.25" customHeight="1">
      <c r="A89" s="14">
        <v>85</v>
      </c>
      <c r="B89" s="14" t="s">
        <v>1131</v>
      </c>
      <c r="C89" s="14" t="s">
        <v>1132</v>
      </c>
      <c r="D89" s="14" t="s">
        <v>1133</v>
      </c>
      <c r="E89" s="25" t="s">
        <v>1134</v>
      </c>
      <c r="F89" s="25" t="s">
        <v>1135</v>
      </c>
      <c r="G89" s="25" t="s">
        <v>438</v>
      </c>
      <c r="H89" s="36">
        <v>9</v>
      </c>
      <c r="I89" s="36">
        <v>4</v>
      </c>
      <c r="J89" s="36">
        <v>0</v>
      </c>
      <c r="K89" s="44">
        <f t="shared" si="2"/>
        <v>5</v>
      </c>
      <c r="L89" s="45">
        <f t="shared" si="3"/>
        <v>8</v>
      </c>
      <c r="M89" s="60">
        <v>-336</v>
      </c>
    </row>
    <row r="90" spans="1:13" ht="23.25" customHeight="1">
      <c r="A90" s="14">
        <v>86</v>
      </c>
      <c r="B90" s="14" t="s">
        <v>1136</v>
      </c>
      <c r="C90" s="14" t="s">
        <v>1137</v>
      </c>
      <c r="D90" s="14" t="s">
        <v>1138</v>
      </c>
      <c r="E90" s="25" t="s">
        <v>1139</v>
      </c>
      <c r="F90" s="25" t="s">
        <v>888</v>
      </c>
      <c r="G90" s="25" t="s">
        <v>889</v>
      </c>
      <c r="H90" s="36">
        <v>9</v>
      </c>
      <c r="I90" s="36">
        <v>4</v>
      </c>
      <c r="J90" s="36">
        <v>0</v>
      </c>
      <c r="K90" s="44">
        <f t="shared" si="2"/>
        <v>5</v>
      </c>
      <c r="L90" s="45">
        <f t="shared" si="3"/>
        <v>8</v>
      </c>
      <c r="M90" s="60">
        <v>-368</v>
      </c>
    </row>
    <row r="91" spans="1:13" ht="23.25" customHeight="1">
      <c r="A91" s="14">
        <v>87</v>
      </c>
      <c r="B91" s="14" t="s">
        <v>1140</v>
      </c>
      <c r="C91" s="14" t="s">
        <v>1141</v>
      </c>
      <c r="D91" s="14" t="s">
        <v>1142</v>
      </c>
      <c r="E91" s="25" t="s">
        <v>1143</v>
      </c>
      <c r="F91" s="25" t="s">
        <v>127</v>
      </c>
      <c r="G91" s="25" t="s">
        <v>438</v>
      </c>
      <c r="H91" s="36">
        <v>9</v>
      </c>
      <c r="I91" s="36">
        <v>4</v>
      </c>
      <c r="J91" s="36">
        <v>0</v>
      </c>
      <c r="K91" s="44">
        <f t="shared" si="2"/>
        <v>5</v>
      </c>
      <c r="L91" s="45">
        <f t="shared" si="3"/>
        <v>8</v>
      </c>
      <c r="M91" s="60">
        <v>-371</v>
      </c>
    </row>
    <row r="92" spans="1:13" ht="23.25" customHeight="1">
      <c r="A92" s="14">
        <v>88</v>
      </c>
      <c r="B92" s="14" t="s">
        <v>1144</v>
      </c>
      <c r="C92" s="14" t="s">
        <v>1145</v>
      </c>
      <c r="D92" s="14" t="s">
        <v>1146</v>
      </c>
      <c r="E92" s="25" t="s">
        <v>1147</v>
      </c>
      <c r="F92" s="25" t="s">
        <v>1148</v>
      </c>
      <c r="G92" s="25" t="s">
        <v>93</v>
      </c>
      <c r="H92" s="36">
        <v>9</v>
      </c>
      <c r="I92" s="36">
        <v>4</v>
      </c>
      <c r="J92" s="36">
        <v>0</v>
      </c>
      <c r="K92" s="44">
        <f t="shared" si="2"/>
        <v>5</v>
      </c>
      <c r="L92" s="45">
        <f t="shared" si="3"/>
        <v>8</v>
      </c>
      <c r="M92" s="60">
        <v>-477</v>
      </c>
    </row>
    <row r="93" spans="1:13" ht="23.25" customHeight="1">
      <c r="A93" s="14">
        <v>89</v>
      </c>
      <c r="B93" s="14" t="s">
        <v>1149</v>
      </c>
      <c r="C93" s="14"/>
      <c r="D93" s="14"/>
      <c r="E93" s="25"/>
      <c r="F93" s="25"/>
      <c r="G93" s="25"/>
      <c r="H93" s="36">
        <v>9</v>
      </c>
      <c r="I93" s="36">
        <v>4</v>
      </c>
      <c r="J93" s="36">
        <v>0</v>
      </c>
      <c r="K93" s="44">
        <f t="shared" si="2"/>
        <v>5</v>
      </c>
      <c r="L93" s="45">
        <f t="shared" si="3"/>
        <v>8</v>
      </c>
      <c r="M93" s="60">
        <v>-615</v>
      </c>
    </row>
    <row r="94" spans="1:13" ht="23.25" customHeight="1">
      <c r="A94" s="14">
        <v>90</v>
      </c>
      <c r="B94" s="14" t="s">
        <v>1150</v>
      </c>
      <c r="C94" s="14" t="s">
        <v>1151</v>
      </c>
      <c r="D94" s="14"/>
      <c r="E94" s="25"/>
      <c r="F94" s="25" t="s">
        <v>1152</v>
      </c>
      <c r="G94" s="18" t="s">
        <v>116</v>
      </c>
      <c r="H94" s="36">
        <v>9</v>
      </c>
      <c r="I94" s="36">
        <v>3</v>
      </c>
      <c r="J94" s="36">
        <v>0</v>
      </c>
      <c r="K94" s="44">
        <f t="shared" si="2"/>
        <v>6</v>
      </c>
      <c r="L94" s="45">
        <f t="shared" si="3"/>
        <v>6</v>
      </c>
      <c r="M94" s="60">
        <v>159</v>
      </c>
    </row>
    <row r="95" spans="1:13" ht="23.25" customHeight="1">
      <c r="A95" s="14">
        <v>91</v>
      </c>
      <c r="B95" s="14" t="s">
        <v>1153</v>
      </c>
      <c r="C95" s="14" t="s">
        <v>1154</v>
      </c>
      <c r="D95" s="14" t="s">
        <v>1155</v>
      </c>
      <c r="E95" s="25"/>
      <c r="F95" s="25" t="s">
        <v>127</v>
      </c>
      <c r="G95" s="25" t="s">
        <v>438</v>
      </c>
      <c r="H95" s="36">
        <v>9</v>
      </c>
      <c r="I95" s="36">
        <v>3</v>
      </c>
      <c r="J95" s="36">
        <v>0</v>
      </c>
      <c r="K95" s="44">
        <f t="shared" si="2"/>
        <v>6</v>
      </c>
      <c r="L95" s="45">
        <f t="shared" si="3"/>
        <v>6</v>
      </c>
      <c r="M95" s="60">
        <v>136</v>
      </c>
    </row>
    <row r="96" spans="1:13" ht="23.25" customHeight="1">
      <c r="A96" s="14">
        <v>92</v>
      </c>
      <c r="B96" s="14" t="s">
        <v>1156</v>
      </c>
      <c r="C96" s="14" t="s">
        <v>1157</v>
      </c>
      <c r="D96" s="14" t="s">
        <v>1158</v>
      </c>
      <c r="E96" s="25" t="s">
        <v>1159</v>
      </c>
      <c r="F96" s="25" t="s">
        <v>1006</v>
      </c>
      <c r="G96" s="25" t="s">
        <v>93</v>
      </c>
      <c r="H96" s="36">
        <v>9</v>
      </c>
      <c r="I96" s="36">
        <v>3</v>
      </c>
      <c r="J96" s="36">
        <v>0</v>
      </c>
      <c r="K96" s="44">
        <f t="shared" si="2"/>
        <v>6</v>
      </c>
      <c r="L96" s="45">
        <f t="shared" si="3"/>
        <v>6</v>
      </c>
      <c r="M96" s="60">
        <v>-175</v>
      </c>
    </row>
    <row r="97" spans="1:13" ht="23.25" customHeight="1">
      <c r="A97" s="14">
        <v>93</v>
      </c>
      <c r="B97" s="14" t="s">
        <v>980</v>
      </c>
      <c r="C97" s="14" t="s">
        <v>1160</v>
      </c>
      <c r="D97" s="14" t="s">
        <v>1161</v>
      </c>
      <c r="E97" s="25" t="s">
        <v>1162</v>
      </c>
      <c r="F97" s="25" t="s">
        <v>468</v>
      </c>
      <c r="G97" s="25" t="s">
        <v>469</v>
      </c>
      <c r="H97" s="36">
        <v>9</v>
      </c>
      <c r="I97" s="36">
        <v>3</v>
      </c>
      <c r="J97" s="36">
        <v>0</v>
      </c>
      <c r="K97" s="44">
        <f t="shared" si="2"/>
        <v>6</v>
      </c>
      <c r="L97" s="45">
        <f t="shared" si="3"/>
        <v>6</v>
      </c>
      <c r="M97" s="60">
        <v>-195</v>
      </c>
    </row>
    <row r="98" spans="1:13" ht="23.25" customHeight="1">
      <c r="A98" s="14">
        <v>94</v>
      </c>
      <c r="B98" s="14" t="s">
        <v>1163</v>
      </c>
      <c r="C98" s="14" t="s">
        <v>1164</v>
      </c>
      <c r="D98" s="14" t="s">
        <v>6191</v>
      </c>
      <c r="E98" s="25" t="s">
        <v>6192</v>
      </c>
      <c r="F98" s="25" t="s">
        <v>937</v>
      </c>
      <c r="G98" s="25" t="s">
        <v>469</v>
      </c>
      <c r="H98" s="36">
        <v>9</v>
      </c>
      <c r="I98" s="36">
        <v>3</v>
      </c>
      <c r="J98" s="36">
        <v>0</v>
      </c>
      <c r="K98" s="44">
        <f t="shared" si="2"/>
        <v>6</v>
      </c>
      <c r="L98" s="45">
        <f t="shared" si="3"/>
        <v>6</v>
      </c>
      <c r="M98" s="60">
        <v>-284</v>
      </c>
    </row>
    <row r="99" spans="1:13" ht="23.25" customHeight="1">
      <c r="A99" s="14">
        <v>95</v>
      </c>
      <c r="B99" s="14" t="s">
        <v>221</v>
      </c>
      <c r="C99" s="14" t="s">
        <v>1165</v>
      </c>
      <c r="D99" s="14" t="s">
        <v>1166</v>
      </c>
      <c r="E99" s="25" t="s">
        <v>1167</v>
      </c>
      <c r="F99" s="25"/>
      <c r="G99" s="25"/>
      <c r="H99" s="36">
        <v>9</v>
      </c>
      <c r="I99" s="36">
        <v>3</v>
      </c>
      <c r="J99" s="36">
        <v>0</v>
      </c>
      <c r="K99" s="44">
        <f t="shared" si="2"/>
        <v>6</v>
      </c>
      <c r="L99" s="45">
        <f t="shared" si="3"/>
        <v>6</v>
      </c>
      <c r="M99" s="60">
        <v>-373</v>
      </c>
    </row>
    <row r="100" spans="1:13" ht="23.25" customHeight="1">
      <c r="A100" s="14">
        <v>96</v>
      </c>
      <c r="B100" s="14" t="s">
        <v>94</v>
      </c>
      <c r="C100" s="14" t="s">
        <v>1168</v>
      </c>
      <c r="D100" s="14" t="s">
        <v>1169</v>
      </c>
      <c r="E100" s="25" t="s">
        <v>1170</v>
      </c>
      <c r="F100" s="25" t="s">
        <v>1081</v>
      </c>
      <c r="G100" s="25" t="s">
        <v>149</v>
      </c>
      <c r="H100" s="36">
        <v>9</v>
      </c>
      <c r="I100" s="36">
        <v>3</v>
      </c>
      <c r="J100" s="36">
        <v>0</v>
      </c>
      <c r="K100" s="44">
        <f t="shared" si="2"/>
        <v>6</v>
      </c>
      <c r="L100" s="45">
        <f t="shared" si="3"/>
        <v>6</v>
      </c>
      <c r="M100" s="60">
        <v>-447</v>
      </c>
    </row>
    <row r="101" spans="1:13" ht="23.25" customHeight="1">
      <c r="A101" s="14">
        <v>97</v>
      </c>
      <c r="B101" s="14" t="s">
        <v>1171</v>
      </c>
      <c r="C101" s="14" t="s">
        <v>1172</v>
      </c>
      <c r="D101" s="14" t="s">
        <v>1173</v>
      </c>
      <c r="E101" s="25" t="s">
        <v>1174</v>
      </c>
      <c r="F101" s="25" t="s">
        <v>127</v>
      </c>
      <c r="G101" s="25" t="s">
        <v>438</v>
      </c>
      <c r="H101" s="36">
        <v>9</v>
      </c>
      <c r="I101" s="36">
        <v>3</v>
      </c>
      <c r="J101" s="36">
        <v>0</v>
      </c>
      <c r="K101" s="44">
        <f t="shared" si="2"/>
        <v>6</v>
      </c>
      <c r="L101" s="45">
        <f t="shared" si="3"/>
        <v>6</v>
      </c>
      <c r="M101" s="60">
        <v>-478</v>
      </c>
    </row>
    <row r="102" spans="1:13" ht="23.25" customHeight="1">
      <c r="A102" s="14">
        <v>98</v>
      </c>
      <c r="B102" s="14" t="s">
        <v>1086</v>
      </c>
      <c r="C102" s="14" t="s">
        <v>1175</v>
      </c>
      <c r="D102" s="14" t="s">
        <v>1176</v>
      </c>
      <c r="E102" s="25" t="s">
        <v>1177</v>
      </c>
      <c r="F102" s="25" t="s">
        <v>1178</v>
      </c>
      <c r="G102" s="25" t="s">
        <v>653</v>
      </c>
      <c r="H102" s="36">
        <v>9</v>
      </c>
      <c r="I102" s="36">
        <v>3</v>
      </c>
      <c r="J102" s="36">
        <v>0</v>
      </c>
      <c r="K102" s="44">
        <f t="shared" si="2"/>
        <v>6</v>
      </c>
      <c r="L102" s="45">
        <f t="shared" si="3"/>
        <v>6</v>
      </c>
      <c r="M102" s="60">
        <v>-500</v>
      </c>
    </row>
    <row r="103" spans="1:13" ht="23.25" customHeight="1">
      <c r="A103" s="14">
        <v>99</v>
      </c>
      <c r="B103" s="14" t="s">
        <v>1179</v>
      </c>
      <c r="C103" s="14" t="s">
        <v>1180</v>
      </c>
      <c r="D103" s="14" t="s">
        <v>1181</v>
      </c>
      <c r="E103" s="25" t="s">
        <v>1182</v>
      </c>
      <c r="F103" s="25" t="s">
        <v>127</v>
      </c>
      <c r="G103" s="25" t="s">
        <v>438</v>
      </c>
      <c r="H103" s="36">
        <v>9</v>
      </c>
      <c r="I103" s="36">
        <v>3</v>
      </c>
      <c r="J103" s="36">
        <v>0</v>
      </c>
      <c r="K103" s="44">
        <f t="shared" si="2"/>
        <v>6</v>
      </c>
      <c r="L103" s="45">
        <f t="shared" si="3"/>
        <v>6</v>
      </c>
      <c r="M103" s="60">
        <v>-516</v>
      </c>
    </row>
    <row r="104" spans="1:13" ht="23.25" customHeight="1">
      <c r="A104" s="14">
        <v>100</v>
      </c>
      <c r="B104" s="14" t="s">
        <v>1183</v>
      </c>
      <c r="C104" s="14" t="s">
        <v>1184</v>
      </c>
      <c r="D104" s="14"/>
      <c r="E104" s="25"/>
      <c r="F104" s="25" t="s">
        <v>2391</v>
      </c>
      <c r="G104" s="25" t="s">
        <v>161</v>
      </c>
      <c r="H104" s="36">
        <v>9</v>
      </c>
      <c r="I104" s="36">
        <v>3</v>
      </c>
      <c r="J104" s="36">
        <v>0</v>
      </c>
      <c r="K104" s="44">
        <f t="shared" si="2"/>
        <v>6</v>
      </c>
      <c r="L104" s="45">
        <f t="shared" si="3"/>
        <v>6</v>
      </c>
      <c r="M104" s="60">
        <v>-545</v>
      </c>
    </row>
    <row r="105" spans="1:13" ht="23.25" customHeight="1">
      <c r="A105" s="14">
        <v>101</v>
      </c>
      <c r="B105" s="14" t="s">
        <v>1185</v>
      </c>
      <c r="C105" s="14" t="s">
        <v>1186</v>
      </c>
      <c r="D105" s="14"/>
      <c r="E105" s="25"/>
      <c r="F105" s="25" t="s">
        <v>598</v>
      </c>
      <c r="G105" s="25" t="s">
        <v>423</v>
      </c>
      <c r="H105" s="36">
        <v>9</v>
      </c>
      <c r="I105" s="36">
        <v>3</v>
      </c>
      <c r="J105" s="36">
        <v>0</v>
      </c>
      <c r="K105" s="44">
        <f t="shared" si="2"/>
        <v>6</v>
      </c>
      <c r="L105" s="45">
        <f t="shared" si="3"/>
        <v>6</v>
      </c>
      <c r="M105" s="60">
        <v>-624</v>
      </c>
    </row>
    <row r="106" spans="1:13" ht="23.25" customHeight="1">
      <c r="A106" s="14">
        <v>102</v>
      </c>
      <c r="B106" s="24" t="s">
        <v>221</v>
      </c>
      <c r="C106" s="24" t="s">
        <v>1187</v>
      </c>
      <c r="D106" s="24" t="s">
        <v>1188</v>
      </c>
      <c r="E106" s="24" t="s">
        <v>1189</v>
      </c>
      <c r="F106" s="24" t="s">
        <v>390</v>
      </c>
      <c r="G106" s="24" t="s">
        <v>391</v>
      </c>
      <c r="H106" s="36">
        <v>9</v>
      </c>
      <c r="I106" s="36">
        <v>3</v>
      </c>
      <c r="J106" s="36">
        <v>0</v>
      </c>
      <c r="K106" s="44">
        <f t="shared" si="2"/>
        <v>6</v>
      </c>
      <c r="L106" s="45">
        <f t="shared" si="3"/>
        <v>6</v>
      </c>
      <c r="M106" s="39">
        <v>-672</v>
      </c>
    </row>
    <row r="107" spans="1:13" ht="23.25" customHeight="1">
      <c r="A107" s="14">
        <v>103</v>
      </c>
      <c r="B107" s="14" t="s">
        <v>1190</v>
      </c>
      <c r="C107" s="14" t="s">
        <v>1191</v>
      </c>
      <c r="D107" s="14" t="s">
        <v>1192</v>
      </c>
      <c r="E107" s="25" t="s">
        <v>1193</v>
      </c>
      <c r="F107" s="25" t="s">
        <v>1194</v>
      </c>
      <c r="G107" s="25" t="s">
        <v>39</v>
      </c>
      <c r="H107" s="36">
        <v>9</v>
      </c>
      <c r="I107" s="36">
        <v>3</v>
      </c>
      <c r="J107" s="36">
        <v>0</v>
      </c>
      <c r="K107" s="44">
        <f t="shared" si="2"/>
        <v>6</v>
      </c>
      <c r="L107" s="45">
        <f t="shared" si="3"/>
        <v>6</v>
      </c>
      <c r="M107" s="60">
        <v>-677</v>
      </c>
    </row>
    <row r="108" spans="1:13" ht="23.25" customHeight="1">
      <c r="A108" s="14">
        <v>104</v>
      </c>
      <c r="B108" s="14" t="s">
        <v>1195</v>
      </c>
      <c r="C108" s="14" t="s">
        <v>1196</v>
      </c>
      <c r="D108" s="14" t="s">
        <v>1197</v>
      </c>
      <c r="E108" s="25" t="s">
        <v>1198</v>
      </c>
      <c r="F108" s="25" t="s">
        <v>132</v>
      </c>
      <c r="G108" s="25" t="s">
        <v>438</v>
      </c>
      <c r="H108" s="36">
        <v>9</v>
      </c>
      <c r="I108" s="36">
        <v>3</v>
      </c>
      <c r="J108" s="36">
        <v>0</v>
      </c>
      <c r="K108" s="44">
        <f t="shared" si="2"/>
        <v>6</v>
      </c>
      <c r="L108" s="45">
        <f t="shared" si="3"/>
        <v>6</v>
      </c>
      <c r="M108" s="60">
        <v>-680</v>
      </c>
    </row>
    <row r="109" spans="1:13" ht="23.25" customHeight="1">
      <c r="A109" s="14">
        <v>105</v>
      </c>
      <c r="B109" s="14" t="s">
        <v>1199</v>
      </c>
      <c r="C109" s="14" t="s">
        <v>1200</v>
      </c>
      <c r="D109" s="14" t="s">
        <v>999</v>
      </c>
      <c r="E109" s="25" t="s">
        <v>1201</v>
      </c>
      <c r="F109" s="25"/>
      <c r="G109" s="25"/>
      <c r="H109" s="36">
        <v>9</v>
      </c>
      <c r="I109" s="36">
        <v>3</v>
      </c>
      <c r="J109" s="36">
        <v>0</v>
      </c>
      <c r="K109" s="44">
        <f t="shared" si="2"/>
        <v>6</v>
      </c>
      <c r="L109" s="45">
        <f t="shared" si="3"/>
        <v>6</v>
      </c>
      <c r="M109" s="60">
        <v>-693</v>
      </c>
    </row>
    <row r="110" spans="1:13" ht="23.25" customHeight="1">
      <c r="A110" s="14">
        <v>106</v>
      </c>
      <c r="B110" s="24" t="s">
        <v>1202</v>
      </c>
      <c r="C110" s="24" t="s">
        <v>1203</v>
      </c>
      <c r="D110" s="24" t="s">
        <v>1204</v>
      </c>
      <c r="E110" s="24" t="s">
        <v>1205</v>
      </c>
      <c r="F110" s="24" t="s">
        <v>1206</v>
      </c>
      <c r="G110" s="24" t="s">
        <v>438</v>
      </c>
      <c r="H110" s="36">
        <v>9</v>
      </c>
      <c r="I110" s="36">
        <v>3</v>
      </c>
      <c r="J110" s="36">
        <v>0</v>
      </c>
      <c r="K110" s="44">
        <f t="shared" si="2"/>
        <v>6</v>
      </c>
      <c r="L110" s="45">
        <f t="shared" si="3"/>
        <v>6</v>
      </c>
      <c r="M110" s="39">
        <v>-736</v>
      </c>
    </row>
    <row r="111" spans="1:13" ht="23.25" customHeight="1">
      <c r="A111" s="14">
        <v>107</v>
      </c>
      <c r="B111" s="14" t="s">
        <v>37</v>
      </c>
      <c r="C111" s="14" t="s">
        <v>1207</v>
      </c>
      <c r="D111" s="14" t="s">
        <v>1208</v>
      </c>
      <c r="E111" s="25" t="s">
        <v>1209</v>
      </c>
      <c r="F111" s="25" t="s">
        <v>1210</v>
      </c>
      <c r="G111" s="25" t="s">
        <v>438</v>
      </c>
      <c r="H111" s="36">
        <v>9</v>
      </c>
      <c r="I111" s="36">
        <v>3</v>
      </c>
      <c r="J111" s="36">
        <v>0</v>
      </c>
      <c r="K111" s="44">
        <f t="shared" si="2"/>
        <v>6</v>
      </c>
      <c r="L111" s="45">
        <f t="shared" si="3"/>
        <v>6</v>
      </c>
      <c r="M111" s="60">
        <v>-760</v>
      </c>
    </row>
    <row r="112" spans="1:13" ht="23.25" customHeight="1">
      <c r="A112" s="14">
        <v>108</v>
      </c>
      <c r="B112" s="14" t="s">
        <v>1211</v>
      </c>
      <c r="C112" s="14" t="s">
        <v>1212</v>
      </c>
      <c r="D112" s="14" t="s">
        <v>1213</v>
      </c>
      <c r="E112" s="25" t="s">
        <v>1214</v>
      </c>
      <c r="F112" s="25" t="s">
        <v>929</v>
      </c>
      <c r="G112" s="25" t="s">
        <v>161</v>
      </c>
      <c r="H112" s="36">
        <v>9</v>
      </c>
      <c r="I112" s="36">
        <v>2</v>
      </c>
      <c r="J112" s="36">
        <v>0</v>
      </c>
      <c r="K112" s="44">
        <f t="shared" si="2"/>
        <v>7</v>
      </c>
      <c r="L112" s="45">
        <f t="shared" si="3"/>
        <v>4</v>
      </c>
      <c r="M112" s="60">
        <v>-37</v>
      </c>
    </row>
    <row r="113" spans="1:13" ht="23.25" customHeight="1">
      <c r="A113" s="14">
        <v>109</v>
      </c>
      <c r="B113" s="14" t="s">
        <v>1215</v>
      </c>
      <c r="C113" s="14" t="s">
        <v>1216</v>
      </c>
      <c r="D113" s="14" t="s">
        <v>1217</v>
      </c>
      <c r="E113" s="25" t="s">
        <v>1218</v>
      </c>
      <c r="F113" s="25" t="s">
        <v>132</v>
      </c>
      <c r="G113" s="25" t="s">
        <v>438</v>
      </c>
      <c r="H113" s="36">
        <v>9</v>
      </c>
      <c r="I113" s="36">
        <v>2</v>
      </c>
      <c r="J113" s="36">
        <v>0</v>
      </c>
      <c r="K113" s="44">
        <f t="shared" si="2"/>
        <v>7</v>
      </c>
      <c r="L113" s="45">
        <f t="shared" si="3"/>
        <v>4</v>
      </c>
      <c r="M113" s="60">
        <v>-465</v>
      </c>
    </row>
    <row r="114" spans="1:13" ht="23.25" customHeight="1">
      <c r="A114" s="14">
        <v>110</v>
      </c>
      <c r="B114" s="14" t="s">
        <v>1219</v>
      </c>
      <c r="C114" s="14" t="s">
        <v>1220</v>
      </c>
      <c r="D114" s="14" t="s">
        <v>1221</v>
      </c>
      <c r="E114" s="25" t="s">
        <v>1222</v>
      </c>
      <c r="F114" s="25"/>
      <c r="G114" s="25"/>
      <c r="H114" s="36">
        <v>9</v>
      </c>
      <c r="I114" s="36">
        <v>2</v>
      </c>
      <c r="J114" s="36">
        <v>0</v>
      </c>
      <c r="K114" s="44">
        <f t="shared" si="2"/>
        <v>7</v>
      </c>
      <c r="L114" s="45">
        <f t="shared" si="3"/>
        <v>4</v>
      </c>
      <c r="M114" s="60">
        <v>-618</v>
      </c>
    </row>
    <row r="115" spans="1:13" ht="23.25" customHeight="1">
      <c r="A115" s="14">
        <v>111</v>
      </c>
      <c r="B115" s="14" t="s">
        <v>1223</v>
      </c>
      <c r="C115" s="14"/>
      <c r="D115" s="14" t="s">
        <v>1224</v>
      </c>
      <c r="E115" s="25" t="s">
        <v>1225</v>
      </c>
      <c r="F115" s="25" t="s">
        <v>1226</v>
      </c>
      <c r="G115" s="25" t="s">
        <v>161</v>
      </c>
      <c r="H115" s="36">
        <v>9</v>
      </c>
      <c r="I115" s="36">
        <v>2</v>
      </c>
      <c r="J115" s="36">
        <v>0</v>
      </c>
      <c r="K115" s="44">
        <f t="shared" si="2"/>
        <v>7</v>
      </c>
      <c r="L115" s="45">
        <f t="shared" si="3"/>
        <v>4</v>
      </c>
      <c r="M115" s="60">
        <v>-757</v>
      </c>
    </row>
    <row r="116" spans="1:13" ht="23.25" customHeight="1">
      <c r="A116" s="14">
        <v>112</v>
      </c>
      <c r="B116" s="14" t="s">
        <v>1227</v>
      </c>
      <c r="C116" s="14" t="s">
        <v>1228</v>
      </c>
      <c r="D116" s="14" t="s">
        <v>1229</v>
      </c>
      <c r="E116" s="25" t="s">
        <v>1230</v>
      </c>
      <c r="F116" s="25"/>
      <c r="G116" s="25"/>
      <c r="H116" s="36">
        <v>9</v>
      </c>
      <c r="I116" s="36">
        <v>2</v>
      </c>
      <c r="J116" s="36">
        <v>0</v>
      </c>
      <c r="K116" s="44">
        <f t="shared" si="2"/>
        <v>7</v>
      </c>
      <c r="L116" s="45">
        <f t="shared" si="3"/>
        <v>4</v>
      </c>
      <c r="M116" s="60">
        <v>-792</v>
      </c>
    </row>
    <row r="117" spans="1:13" ht="23.25" customHeight="1">
      <c r="A117" s="14">
        <v>113</v>
      </c>
      <c r="B117" s="14" t="s">
        <v>1231</v>
      </c>
      <c r="C117" s="14" t="s">
        <v>1232</v>
      </c>
      <c r="D117" s="14" t="s">
        <v>1233</v>
      </c>
      <c r="E117" s="25" t="s">
        <v>1234</v>
      </c>
      <c r="F117" s="25" t="s">
        <v>127</v>
      </c>
      <c r="G117" s="25" t="s">
        <v>438</v>
      </c>
      <c r="H117" s="36">
        <v>9</v>
      </c>
      <c r="I117" s="36">
        <v>2</v>
      </c>
      <c r="J117" s="36">
        <v>0</v>
      </c>
      <c r="K117" s="44">
        <f t="shared" si="2"/>
        <v>7</v>
      </c>
      <c r="L117" s="45">
        <f t="shared" si="3"/>
        <v>4</v>
      </c>
      <c r="M117" s="60">
        <v>-875</v>
      </c>
    </row>
    <row r="118" spans="1:13" ht="23.25" customHeight="1">
      <c r="A118" s="14">
        <v>114</v>
      </c>
      <c r="B118" s="14" t="s">
        <v>1235</v>
      </c>
      <c r="C118" s="14" t="s">
        <v>1236</v>
      </c>
      <c r="D118" s="14" t="s">
        <v>1237</v>
      </c>
      <c r="E118" s="25" t="s">
        <v>1238</v>
      </c>
      <c r="F118" s="25" t="s">
        <v>6156</v>
      </c>
      <c r="G118" s="25" t="s">
        <v>438</v>
      </c>
      <c r="H118" s="36">
        <v>9</v>
      </c>
      <c r="I118" s="36">
        <v>2</v>
      </c>
      <c r="J118" s="36">
        <v>0</v>
      </c>
      <c r="K118" s="44">
        <f t="shared" si="2"/>
        <v>7</v>
      </c>
      <c r="L118" s="45">
        <f t="shared" si="3"/>
        <v>4</v>
      </c>
      <c r="M118" s="60">
        <v>-905</v>
      </c>
    </row>
    <row r="119" spans="1:13" ht="23.25" customHeight="1">
      <c r="A119" s="14">
        <v>115</v>
      </c>
      <c r="B119" s="14" t="s">
        <v>1239</v>
      </c>
      <c r="C119" s="14" t="s">
        <v>1240</v>
      </c>
      <c r="D119" s="14"/>
      <c r="E119" s="25"/>
      <c r="F119" s="25" t="s">
        <v>1241</v>
      </c>
      <c r="G119" s="25" t="s">
        <v>385</v>
      </c>
      <c r="H119" s="36">
        <v>9</v>
      </c>
      <c r="I119" s="36">
        <v>2</v>
      </c>
      <c r="J119" s="36">
        <v>0</v>
      </c>
      <c r="K119" s="44">
        <f t="shared" si="2"/>
        <v>7</v>
      </c>
      <c r="L119" s="45">
        <f t="shared" si="3"/>
        <v>4</v>
      </c>
      <c r="M119" s="60">
        <v>-1009</v>
      </c>
    </row>
    <row r="120" spans="1:13" ht="23.25" customHeight="1">
      <c r="A120" s="14">
        <v>116</v>
      </c>
      <c r="B120" s="14" t="s">
        <v>1055</v>
      </c>
      <c r="C120" s="14" t="s">
        <v>966</v>
      </c>
      <c r="D120" s="14"/>
      <c r="E120" s="25"/>
      <c r="F120" s="25" t="s">
        <v>982</v>
      </c>
      <c r="G120" s="25" t="s">
        <v>438</v>
      </c>
      <c r="H120" s="36">
        <v>9</v>
      </c>
      <c r="I120" s="36">
        <v>2</v>
      </c>
      <c r="J120" s="36">
        <v>0</v>
      </c>
      <c r="K120" s="44">
        <f t="shared" si="2"/>
        <v>7</v>
      </c>
      <c r="L120" s="45">
        <f t="shared" si="3"/>
        <v>4</v>
      </c>
      <c r="M120" s="60">
        <v>-1057</v>
      </c>
    </row>
    <row r="121" spans="1:13" ht="23.25" customHeight="1">
      <c r="A121" s="14">
        <v>117</v>
      </c>
      <c r="B121" s="14" t="s">
        <v>1242</v>
      </c>
      <c r="C121" s="14" t="s">
        <v>1243</v>
      </c>
      <c r="D121" s="14" t="s">
        <v>1244</v>
      </c>
      <c r="E121" s="25" t="s">
        <v>1245</v>
      </c>
      <c r="F121" s="25" t="s">
        <v>3103</v>
      </c>
      <c r="G121" s="25" t="s">
        <v>161</v>
      </c>
      <c r="H121" s="36">
        <v>9</v>
      </c>
      <c r="I121" s="36">
        <v>2</v>
      </c>
      <c r="J121" s="36">
        <v>0</v>
      </c>
      <c r="K121" s="44">
        <f t="shared" si="2"/>
        <v>7</v>
      </c>
      <c r="L121" s="45">
        <f t="shared" si="3"/>
        <v>4</v>
      </c>
      <c r="M121" s="60">
        <v>-1101</v>
      </c>
    </row>
    <row r="122" spans="1:13" ht="23.25" customHeight="1">
      <c r="A122" s="14">
        <v>118</v>
      </c>
      <c r="B122" s="14" t="s">
        <v>1246</v>
      </c>
      <c r="C122" s="14" t="s">
        <v>1247</v>
      </c>
      <c r="D122" s="14"/>
      <c r="E122" s="25"/>
      <c r="F122" s="25" t="s">
        <v>1135</v>
      </c>
      <c r="G122" s="25" t="s">
        <v>438</v>
      </c>
      <c r="H122" s="36">
        <v>9</v>
      </c>
      <c r="I122" s="36">
        <v>1</v>
      </c>
      <c r="J122" s="36">
        <v>0</v>
      </c>
      <c r="K122" s="44">
        <f t="shared" si="2"/>
        <v>8</v>
      </c>
      <c r="L122" s="45">
        <f t="shared" si="3"/>
        <v>2</v>
      </c>
      <c r="M122" s="60">
        <v>-311</v>
      </c>
    </row>
    <row r="123" spans="1:13" ht="23.25" customHeight="1">
      <c r="A123" s="14">
        <v>119</v>
      </c>
      <c r="B123" s="14" t="s">
        <v>1248</v>
      </c>
      <c r="C123" s="14" t="s">
        <v>1249</v>
      </c>
      <c r="D123" s="14" t="s">
        <v>1250</v>
      </c>
      <c r="E123" s="25" t="s">
        <v>1251</v>
      </c>
      <c r="F123" s="25" t="s">
        <v>1252</v>
      </c>
      <c r="G123" s="25" t="s">
        <v>438</v>
      </c>
      <c r="H123" s="36">
        <v>9</v>
      </c>
      <c r="I123" s="36">
        <v>1</v>
      </c>
      <c r="J123" s="36">
        <v>0</v>
      </c>
      <c r="K123" s="44">
        <f t="shared" si="2"/>
        <v>8</v>
      </c>
      <c r="L123" s="45">
        <f t="shared" si="3"/>
        <v>2</v>
      </c>
      <c r="M123" s="60">
        <v>-753</v>
      </c>
    </row>
    <row r="124" spans="1:13" ht="23.25" customHeight="1">
      <c r="A124" s="14">
        <v>120</v>
      </c>
      <c r="B124" s="14" t="s">
        <v>1253</v>
      </c>
      <c r="C124" s="14" t="s">
        <v>1254</v>
      </c>
      <c r="D124" s="14" t="s">
        <v>1255</v>
      </c>
      <c r="E124" s="25" t="s">
        <v>1256</v>
      </c>
      <c r="F124" s="25"/>
      <c r="G124" s="25"/>
      <c r="H124" s="36">
        <v>9</v>
      </c>
      <c r="I124" s="36">
        <v>1</v>
      </c>
      <c r="J124" s="36">
        <v>0</v>
      </c>
      <c r="K124" s="44">
        <f t="shared" si="2"/>
        <v>8</v>
      </c>
      <c r="L124" s="45">
        <f t="shared" si="3"/>
        <v>2</v>
      </c>
      <c r="M124" s="60">
        <v>-827</v>
      </c>
    </row>
    <row r="125" spans="1:13" ht="23.25" customHeight="1">
      <c r="A125" s="14">
        <v>121</v>
      </c>
      <c r="B125" s="14" t="s">
        <v>1257</v>
      </c>
      <c r="C125" s="14" t="s">
        <v>1258</v>
      </c>
      <c r="D125" s="14" t="s">
        <v>1259</v>
      </c>
      <c r="E125" s="25" t="s">
        <v>1260</v>
      </c>
      <c r="F125" s="25" t="s">
        <v>894</v>
      </c>
      <c r="G125" s="25" t="s">
        <v>895</v>
      </c>
      <c r="H125" s="36">
        <v>9</v>
      </c>
      <c r="I125" s="36">
        <v>1</v>
      </c>
      <c r="J125" s="36">
        <v>0</v>
      </c>
      <c r="K125" s="44">
        <f t="shared" si="2"/>
        <v>8</v>
      </c>
      <c r="L125" s="45">
        <f t="shared" si="3"/>
        <v>2</v>
      </c>
      <c r="M125" s="60">
        <v>-903</v>
      </c>
    </row>
    <row r="126" spans="1:13" ht="23.25" customHeight="1">
      <c r="A126" s="14">
        <v>122</v>
      </c>
      <c r="B126" s="14" t="s">
        <v>1261</v>
      </c>
      <c r="C126" s="14"/>
      <c r="D126" s="14"/>
      <c r="E126" s="25"/>
      <c r="F126" s="25" t="s">
        <v>132</v>
      </c>
      <c r="G126" s="25" t="s">
        <v>438</v>
      </c>
      <c r="H126" s="253" t="s">
        <v>802</v>
      </c>
      <c r="I126" s="253"/>
      <c r="J126" s="253"/>
      <c r="K126" s="253"/>
      <c r="L126" s="253"/>
      <c r="M126" s="253"/>
    </row>
    <row r="127" spans="1:13" ht="23.25" customHeight="1">
      <c r="A127" s="14">
        <v>123</v>
      </c>
      <c r="B127" s="14" t="s">
        <v>1262</v>
      </c>
      <c r="C127" s="14" t="s">
        <v>1263</v>
      </c>
      <c r="D127" s="14"/>
      <c r="E127" s="25"/>
      <c r="F127" s="25" t="s">
        <v>1081</v>
      </c>
      <c r="G127" s="25" t="s">
        <v>149</v>
      </c>
      <c r="H127" s="253"/>
      <c r="I127" s="253"/>
      <c r="J127" s="253"/>
      <c r="K127" s="253"/>
      <c r="L127" s="253"/>
      <c r="M127" s="253"/>
    </row>
    <row r="128" spans="1:13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</sheetData>
  <mergeCells count="5">
    <mergeCell ref="H5:M6"/>
    <mergeCell ref="H126:M127"/>
    <mergeCell ref="A2:M2"/>
    <mergeCell ref="A1:M1"/>
    <mergeCell ref="A3:M3"/>
  </mergeCells>
  <pageMargins left="0.7" right="0.7" top="0.75" bottom="0.75" header="0.3" footer="0.3"/>
  <pageSetup paperSize="2058" orientation="portrait" horizontalDpi="4294967294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1"/>
  <sheetViews>
    <sheetView tabSelected="1" topLeftCell="A54" zoomScale="90" zoomScaleNormal="90" workbookViewId="0">
      <selection activeCell="F67" sqref="F67"/>
    </sheetView>
  </sheetViews>
  <sheetFormatPr defaultRowHeight="15"/>
  <cols>
    <col min="1" max="1" width="8.5703125" bestFit="1" customWidth="1"/>
    <col min="2" max="2" width="21" customWidth="1"/>
    <col min="3" max="3" width="20" customWidth="1"/>
    <col min="4" max="4" width="18.42578125" customWidth="1"/>
    <col min="5" max="5" width="19" customWidth="1"/>
    <col min="6" max="6" width="47.140625" customWidth="1"/>
    <col min="7" max="7" width="18.85546875" customWidth="1"/>
    <col min="8" max="8" width="10.140625" customWidth="1"/>
    <col min="9" max="9" width="10.5703125" customWidth="1"/>
    <col min="10" max="10" width="10.42578125" customWidth="1"/>
    <col min="12" max="12" width="14.85546875" customWidth="1"/>
    <col min="13" max="13" width="15" customWidth="1"/>
  </cols>
  <sheetData>
    <row r="1" spans="1:13" ht="34.5">
      <c r="A1" s="234" t="s">
        <v>17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ht="34.5">
      <c r="A2" s="235" t="s">
        <v>18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</row>
    <row r="3" spans="1:13" ht="34.5">
      <c r="A3" s="236" t="s">
        <v>24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</row>
    <row r="4" spans="1:13" ht="26.25" customHeight="1">
      <c r="A4" s="110" t="s">
        <v>0</v>
      </c>
      <c r="B4" s="110" t="s">
        <v>15</v>
      </c>
      <c r="C4" s="110" t="s">
        <v>16</v>
      </c>
      <c r="D4" s="110" t="s">
        <v>15</v>
      </c>
      <c r="E4" s="110" t="s">
        <v>16</v>
      </c>
      <c r="F4" s="110" t="s">
        <v>1</v>
      </c>
      <c r="G4" s="110" t="s">
        <v>13</v>
      </c>
      <c r="H4" s="110" t="s">
        <v>2</v>
      </c>
      <c r="I4" s="110" t="s">
        <v>3</v>
      </c>
      <c r="J4" s="110" t="s">
        <v>3334</v>
      </c>
      <c r="K4" s="110" t="s">
        <v>3335</v>
      </c>
      <c r="L4" s="110" t="s">
        <v>6</v>
      </c>
      <c r="M4" s="110" t="s">
        <v>7</v>
      </c>
    </row>
    <row r="5" spans="1:13" ht="26.25" customHeight="1">
      <c r="A5" s="79">
        <v>1</v>
      </c>
      <c r="B5" s="79" t="s">
        <v>194</v>
      </c>
      <c r="C5" s="79" t="s">
        <v>3336</v>
      </c>
      <c r="D5" s="79" t="s">
        <v>3337</v>
      </c>
      <c r="E5" s="79" t="s">
        <v>3338</v>
      </c>
      <c r="F5" s="79" t="s">
        <v>2780</v>
      </c>
      <c r="G5" s="79" t="s">
        <v>438</v>
      </c>
      <c r="H5" s="263" t="s">
        <v>366</v>
      </c>
      <c r="I5" s="264"/>
      <c r="J5" s="264"/>
      <c r="K5" s="264"/>
      <c r="L5" s="264"/>
      <c r="M5" s="265"/>
    </row>
    <row r="6" spans="1:13" ht="26.25" customHeight="1">
      <c r="A6" s="79">
        <v>2</v>
      </c>
      <c r="B6" s="79" t="s">
        <v>3167</v>
      </c>
      <c r="C6" s="79" t="s">
        <v>6188</v>
      </c>
      <c r="D6" s="79"/>
      <c r="E6" s="79"/>
      <c r="F6" s="79" t="s">
        <v>3339</v>
      </c>
      <c r="G6" s="79" t="s">
        <v>149</v>
      </c>
      <c r="H6" s="266"/>
      <c r="I6" s="267"/>
      <c r="J6" s="267"/>
      <c r="K6" s="267"/>
      <c r="L6" s="267"/>
      <c r="M6" s="268"/>
    </row>
    <row r="7" spans="1:13" ht="26.25" customHeight="1">
      <c r="A7" s="14">
        <v>3</v>
      </c>
      <c r="B7" s="14" t="s">
        <v>3340</v>
      </c>
      <c r="C7" s="14" t="s">
        <v>3341</v>
      </c>
      <c r="D7" s="14" t="s">
        <v>3342</v>
      </c>
      <c r="E7" s="14" t="s">
        <v>3343</v>
      </c>
      <c r="F7" s="14" t="s">
        <v>422</v>
      </c>
      <c r="G7" s="14" t="s">
        <v>423</v>
      </c>
      <c r="H7" s="14">
        <v>10</v>
      </c>
      <c r="I7" s="14">
        <v>9</v>
      </c>
      <c r="J7" s="14">
        <v>0</v>
      </c>
      <c r="K7" s="14">
        <f t="shared" ref="K7:K70" si="0">H7-I7</f>
        <v>1</v>
      </c>
      <c r="L7" s="14">
        <f t="shared" ref="L7:L70" si="1">I7*2+(J7)</f>
        <v>18</v>
      </c>
      <c r="M7" s="14">
        <v>1405</v>
      </c>
    </row>
    <row r="8" spans="1:13" ht="26.25" customHeight="1">
      <c r="A8" s="14">
        <v>4</v>
      </c>
      <c r="B8" s="14" t="s">
        <v>3344</v>
      </c>
      <c r="C8" s="14" t="s">
        <v>3345</v>
      </c>
      <c r="D8" s="14" t="s">
        <v>3346</v>
      </c>
      <c r="E8" s="14" t="s">
        <v>3347</v>
      </c>
      <c r="F8" s="14" t="s">
        <v>1409</v>
      </c>
      <c r="G8" s="14" t="s">
        <v>1410</v>
      </c>
      <c r="H8" s="14">
        <v>10</v>
      </c>
      <c r="I8" s="14">
        <v>8</v>
      </c>
      <c r="J8" s="14">
        <v>0</v>
      </c>
      <c r="K8" s="14">
        <f t="shared" si="0"/>
        <v>2</v>
      </c>
      <c r="L8" s="14">
        <f t="shared" si="1"/>
        <v>16</v>
      </c>
      <c r="M8" s="14">
        <v>1221</v>
      </c>
    </row>
    <row r="9" spans="1:13" ht="26.25" customHeight="1">
      <c r="A9" s="14">
        <v>5</v>
      </c>
      <c r="B9" s="14" t="s">
        <v>3348</v>
      </c>
      <c r="C9" s="14" t="s">
        <v>3349</v>
      </c>
      <c r="D9" s="14"/>
      <c r="E9" s="14"/>
      <c r="F9" s="14" t="s">
        <v>390</v>
      </c>
      <c r="G9" s="14" t="s">
        <v>391</v>
      </c>
      <c r="H9" s="14">
        <v>10</v>
      </c>
      <c r="I9" s="14">
        <v>8</v>
      </c>
      <c r="J9" s="14">
        <v>0</v>
      </c>
      <c r="K9" s="14">
        <f t="shared" si="0"/>
        <v>2</v>
      </c>
      <c r="L9" s="14">
        <f t="shared" si="1"/>
        <v>16</v>
      </c>
      <c r="M9" s="14">
        <v>982</v>
      </c>
    </row>
    <row r="10" spans="1:13" ht="26.25" customHeight="1">
      <c r="A10" s="14">
        <v>6</v>
      </c>
      <c r="B10" s="14" t="s">
        <v>60</v>
      </c>
      <c r="C10" s="14" t="s">
        <v>3350</v>
      </c>
      <c r="D10" s="14"/>
      <c r="E10" s="14"/>
      <c r="F10" s="14" t="s">
        <v>3351</v>
      </c>
      <c r="G10" s="14" t="s">
        <v>943</v>
      </c>
      <c r="H10" s="14">
        <v>10</v>
      </c>
      <c r="I10" s="14">
        <v>8</v>
      </c>
      <c r="J10" s="14">
        <v>0</v>
      </c>
      <c r="K10" s="14">
        <f t="shared" si="0"/>
        <v>2</v>
      </c>
      <c r="L10" s="14">
        <f t="shared" si="1"/>
        <v>16</v>
      </c>
      <c r="M10" s="14">
        <v>901</v>
      </c>
    </row>
    <row r="11" spans="1:13" ht="26.25" customHeight="1">
      <c r="A11" s="14">
        <v>7</v>
      </c>
      <c r="B11" s="14" t="s">
        <v>571</v>
      </c>
      <c r="C11" s="14" t="s">
        <v>3352</v>
      </c>
      <c r="D11" s="14" t="s">
        <v>3353</v>
      </c>
      <c r="E11" s="14" t="s">
        <v>3354</v>
      </c>
      <c r="F11" s="14" t="s">
        <v>390</v>
      </c>
      <c r="G11" s="14" t="s">
        <v>391</v>
      </c>
      <c r="H11" s="14">
        <v>10</v>
      </c>
      <c r="I11" s="14">
        <v>8</v>
      </c>
      <c r="J11" s="14">
        <v>0</v>
      </c>
      <c r="K11" s="14">
        <f t="shared" si="0"/>
        <v>2</v>
      </c>
      <c r="L11" s="14">
        <f t="shared" si="1"/>
        <v>16</v>
      </c>
      <c r="M11" s="14">
        <v>894</v>
      </c>
    </row>
    <row r="12" spans="1:13" ht="26.25" customHeight="1">
      <c r="A12" s="14">
        <v>8</v>
      </c>
      <c r="B12" s="14" t="s">
        <v>3355</v>
      </c>
      <c r="C12" s="14" t="s">
        <v>3356</v>
      </c>
      <c r="D12" s="14" t="s">
        <v>3357</v>
      </c>
      <c r="E12" s="14" t="s">
        <v>3358</v>
      </c>
      <c r="F12" s="14" t="s">
        <v>2107</v>
      </c>
      <c r="G12" s="14" t="s">
        <v>140</v>
      </c>
      <c r="H12" s="14">
        <v>10</v>
      </c>
      <c r="I12" s="14">
        <v>8</v>
      </c>
      <c r="J12" s="14">
        <v>0</v>
      </c>
      <c r="K12" s="14">
        <f t="shared" si="0"/>
        <v>2</v>
      </c>
      <c r="L12" s="14">
        <f t="shared" si="1"/>
        <v>16</v>
      </c>
      <c r="M12" s="14">
        <v>536</v>
      </c>
    </row>
    <row r="13" spans="1:13" ht="26.25" customHeight="1">
      <c r="A13" s="14">
        <v>9</v>
      </c>
      <c r="B13" s="14" t="s">
        <v>3359</v>
      </c>
      <c r="C13" s="14" t="s">
        <v>3360</v>
      </c>
      <c r="D13" s="14"/>
      <c r="E13" s="14"/>
      <c r="F13" s="14" t="s">
        <v>3339</v>
      </c>
      <c r="G13" s="14" t="s">
        <v>149</v>
      </c>
      <c r="H13" s="14">
        <v>10</v>
      </c>
      <c r="I13" s="14">
        <v>7</v>
      </c>
      <c r="J13" s="14">
        <v>0</v>
      </c>
      <c r="K13" s="14">
        <f t="shared" si="0"/>
        <v>3</v>
      </c>
      <c r="L13" s="14">
        <f t="shared" si="1"/>
        <v>14</v>
      </c>
      <c r="M13" s="14">
        <v>890</v>
      </c>
    </row>
    <row r="14" spans="1:13" ht="26.25" customHeight="1">
      <c r="A14" s="14">
        <v>10</v>
      </c>
      <c r="B14" s="14" t="s">
        <v>495</v>
      </c>
      <c r="C14" s="14" t="s">
        <v>3031</v>
      </c>
      <c r="D14" s="14" t="s">
        <v>476</v>
      </c>
      <c r="E14" s="14" t="s">
        <v>3361</v>
      </c>
      <c r="F14" s="14" t="s">
        <v>1409</v>
      </c>
      <c r="G14" s="14" t="s">
        <v>1410</v>
      </c>
      <c r="H14" s="14">
        <v>10</v>
      </c>
      <c r="I14" s="14">
        <v>7</v>
      </c>
      <c r="J14" s="14">
        <v>0</v>
      </c>
      <c r="K14" s="14">
        <f t="shared" si="0"/>
        <v>3</v>
      </c>
      <c r="L14" s="14">
        <f t="shared" si="1"/>
        <v>14</v>
      </c>
      <c r="M14" s="14">
        <v>887</v>
      </c>
    </row>
    <row r="15" spans="1:13" ht="26.25" customHeight="1">
      <c r="A15" s="14">
        <v>11</v>
      </c>
      <c r="B15" s="14" t="s">
        <v>3362</v>
      </c>
      <c r="C15" s="14" t="s">
        <v>3363</v>
      </c>
      <c r="D15" s="14" t="s">
        <v>2698</v>
      </c>
      <c r="E15" s="14" t="s">
        <v>3364</v>
      </c>
      <c r="F15" s="14" t="s">
        <v>894</v>
      </c>
      <c r="G15" s="14" t="s">
        <v>895</v>
      </c>
      <c r="H15" s="14">
        <v>10</v>
      </c>
      <c r="I15" s="14">
        <v>7</v>
      </c>
      <c r="J15" s="14">
        <v>0</v>
      </c>
      <c r="K15" s="14">
        <f t="shared" si="0"/>
        <v>3</v>
      </c>
      <c r="L15" s="14">
        <f t="shared" si="1"/>
        <v>14</v>
      </c>
      <c r="M15" s="14">
        <v>784</v>
      </c>
    </row>
    <row r="16" spans="1:13" ht="26.25" customHeight="1">
      <c r="A16" s="14">
        <v>12</v>
      </c>
      <c r="B16" s="14" t="s">
        <v>3365</v>
      </c>
      <c r="C16" s="14" t="s">
        <v>3366</v>
      </c>
      <c r="D16" s="14" t="s">
        <v>3367</v>
      </c>
      <c r="E16" s="14" t="s">
        <v>3368</v>
      </c>
      <c r="F16" s="14" t="s">
        <v>1392</v>
      </c>
      <c r="G16" s="14" t="s">
        <v>1865</v>
      </c>
      <c r="H16" s="14">
        <v>10</v>
      </c>
      <c r="I16" s="14">
        <v>7</v>
      </c>
      <c r="J16" s="14">
        <v>0</v>
      </c>
      <c r="K16" s="14">
        <f t="shared" si="0"/>
        <v>3</v>
      </c>
      <c r="L16" s="14">
        <f t="shared" si="1"/>
        <v>14</v>
      </c>
      <c r="M16" s="14">
        <v>626</v>
      </c>
    </row>
    <row r="17" spans="1:13" ht="26.25" customHeight="1">
      <c r="A17" s="14">
        <v>13</v>
      </c>
      <c r="B17" s="14" t="s">
        <v>3369</v>
      </c>
      <c r="C17" s="14" t="s">
        <v>3370</v>
      </c>
      <c r="D17" s="14" t="s">
        <v>3371</v>
      </c>
      <c r="E17" s="14" t="s">
        <v>3372</v>
      </c>
      <c r="F17" s="14" t="s">
        <v>171</v>
      </c>
      <c r="G17" s="14" t="s">
        <v>140</v>
      </c>
      <c r="H17" s="14">
        <v>10</v>
      </c>
      <c r="I17" s="14">
        <v>7</v>
      </c>
      <c r="J17" s="14">
        <v>0</v>
      </c>
      <c r="K17" s="14">
        <f t="shared" si="0"/>
        <v>3</v>
      </c>
      <c r="L17" s="14">
        <f t="shared" si="1"/>
        <v>14</v>
      </c>
      <c r="M17" s="14">
        <v>582</v>
      </c>
    </row>
    <row r="18" spans="1:13" ht="26.25" customHeight="1">
      <c r="A18" s="14">
        <v>14</v>
      </c>
      <c r="B18" s="14" t="s">
        <v>3373</v>
      </c>
      <c r="C18" s="14" t="s">
        <v>3374</v>
      </c>
      <c r="D18" s="14" t="s">
        <v>3375</v>
      </c>
      <c r="E18" s="14" t="s">
        <v>3376</v>
      </c>
      <c r="F18" s="14" t="s">
        <v>524</v>
      </c>
      <c r="G18" s="14" t="s">
        <v>116</v>
      </c>
      <c r="H18" s="14">
        <v>10</v>
      </c>
      <c r="I18" s="14">
        <v>7</v>
      </c>
      <c r="J18" s="14">
        <v>0</v>
      </c>
      <c r="K18" s="14">
        <f t="shared" si="0"/>
        <v>3</v>
      </c>
      <c r="L18" s="14">
        <f t="shared" si="1"/>
        <v>14</v>
      </c>
      <c r="M18" s="14">
        <v>511</v>
      </c>
    </row>
    <row r="19" spans="1:13" ht="26.25" customHeight="1">
      <c r="A19" s="14">
        <v>15</v>
      </c>
      <c r="B19" s="14" t="s">
        <v>616</v>
      </c>
      <c r="C19" s="14" t="s">
        <v>3377</v>
      </c>
      <c r="D19" s="14" t="s">
        <v>515</v>
      </c>
      <c r="E19" s="14" t="s">
        <v>3378</v>
      </c>
      <c r="F19" s="14" t="s">
        <v>620</v>
      </c>
      <c r="G19" s="14" t="s">
        <v>161</v>
      </c>
      <c r="H19" s="14">
        <v>10</v>
      </c>
      <c r="I19" s="14">
        <v>7</v>
      </c>
      <c r="J19" s="14">
        <v>0</v>
      </c>
      <c r="K19" s="14">
        <f t="shared" si="0"/>
        <v>3</v>
      </c>
      <c r="L19" s="14">
        <f t="shared" si="1"/>
        <v>14</v>
      </c>
      <c r="M19" s="14">
        <v>480</v>
      </c>
    </row>
    <row r="20" spans="1:13" ht="26.25" customHeight="1">
      <c r="A20" s="14">
        <v>16</v>
      </c>
      <c r="B20" s="14" t="s">
        <v>3379</v>
      </c>
      <c r="C20" s="14" t="s">
        <v>3380</v>
      </c>
      <c r="D20" s="14" t="s">
        <v>548</v>
      </c>
      <c r="E20" s="14" t="s">
        <v>3381</v>
      </c>
      <c r="F20" s="14" t="s">
        <v>942</v>
      </c>
      <c r="G20" s="14" t="s">
        <v>943</v>
      </c>
      <c r="H20" s="14">
        <v>10</v>
      </c>
      <c r="I20" s="14">
        <v>7</v>
      </c>
      <c r="J20" s="14">
        <v>0</v>
      </c>
      <c r="K20" s="14">
        <f t="shared" si="0"/>
        <v>3</v>
      </c>
      <c r="L20" s="14">
        <f t="shared" si="1"/>
        <v>14</v>
      </c>
      <c r="M20" s="14">
        <v>418</v>
      </c>
    </row>
    <row r="21" spans="1:13" ht="26.25" customHeight="1">
      <c r="A21" s="14">
        <v>17</v>
      </c>
      <c r="B21" s="14" t="s">
        <v>3382</v>
      </c>
      <c r="C21" s="14" t="s">
        <v>3383</v>
      </c>
      <c r="D21" s="14"/>
      <c r="E21" s="14"/>
      <c r="F21" s="14" t="s">
        <v>3384</v>
      </c>
      <c r="G21" s="14" t="s">
        <v>161</v>
      </c>
      <c r="H21" s="14">
        <v>10</v>
      </c>
      <c r="I21" s="14">
        <v>7</v>
      </c>
      <c r="J21" s="14">
        <v>0</v>
      </c>
      <c r="K21" s="14">
        <f t="shared" si="0"/>
        <v>3</v>
      </c>
      <c r="L21" s="14">
        <f t="shared" si="1"/>
        <v>14</v>
      </c>
      <c r="M21" s="14">
        <v>401</v>
      </c>
    </row>
    <row r="22" spans="1:13" ht="26.25" customHeight="1">
      <c r="A22" s="14">
        <v>18</v>
      </c>
      <c r="B22" s="14" t="s">
        <v>3385</v>
      </c>
      <c r="C22" s="14" t="s">
        <v>3386</v>
      </c>
      <c r="D22" s="14"/>
      <c r="E22" s="14"/>
      <c r="F22" s="14" t="s">
        <v>672</v>
      </c>
      <c r="G22" s="14" t="s">
        <v>673</v>
      </c>
      <c r="H22" s="14">
        <v>10</v>
      </c>
      <c r="I22" s="14">
        <v>7</v>
      </c>
      <c r="J22" s="14">
        <v>0</v>
      </c>
      <c r="K22" s="14">
        <f t="shared" si="0"/>
        <v>3</v>
      </c>
      <c r="L22" s="14">
        <f t="shared" si="1"/>
        <v>14</v>
      </c>
      <c r="M22" s="14">
        <v>371</v>
      </c>
    </row>
    <row r="23" spans="1:13" ht="26.25" customHeight="1">
      <c r="A23" s="14">
        <v>19</v>
      </c>
      <c r="B23" s="14" t="s">
        <v>3387</v>
      </c>
      <c r="C23" s="14" t="s">
        <v>3388</v>
      </c>
      <c r="D23" s="14" t="s">
        <v>724</v>
      </c>
      <c r="E23" s="14" t="s">
        <v>3389</v>
      </c>
      <c r="F23" s="14" t="s">
        <v>417</v>
      </c>
      <c r="G23" s="14" t="s">
        <v>39</v>
      </c>
      <c r="H23" s="14">
        <v>10</v>
      </c>
      <c r="I23" s="14">
        <v>7</v>
      </c>
      <c r="J23" s="14">
        <v>0</v>
      </c>
      <c r="K23" s="14">
        <f t="shared" si="0"/>
        <v>3</v>
      </c>
      <c r="L23" s="14">
        <f t="shared" si="1"/>
        <v>14</v>
      </c>
      <c r="M23" s="14">
        <v>266</v>
      </c>
    </row>
    <row r="24" spans="1:13" ht="26.25" customHeight="1">
      <c r="A24" s="14">
        <v>20</v>
      </c>
      <c r="B24" s="14" t="s">
        <v>599</v>
      </c>
      <c r="C24" s="14" t="s">
        <v>3390</v>
      </c>
      <c r="D24" s="14" t="s">
        <v>1463</v>
      </c>
      <c r="E24" s="14" t="s">
        <v>3391</v>
      </c>
      <c r="F24" s="14" t="s">
        <v>3384</v>
      </c>
      <c r="G24" s="14" t="s">
        <v>161</v>
      </c>
      <c r="H24" s="14">
        <v>10</v>
      </c>
      <c r="I24" s="14">
        <v>7</v>
      </c>
      <c r="J24" s="14">
        <v>0</v>
      </c>
      <c r="K24" s="14">
        <f t="shared" si="0"/>
        <v>3</v>
      </c>
      <c r="L24" s="14">
        <f t="shared" si="1"/>
        <v>14</v>
      </c>
      <c r="M24" s="14">
        <v>258</v>
      </c>
    </row>
    <row r="25" spans="1:13" ht="26.25" customHeight="1">
      <c r="A25" s="14">
        <v>21</v>
      </c>
      <c r="B25" s="14" t="s">
        <v>3392</v>
      </c>
      <c r="C25" s="14" t="s">
        <v>3393</v>
      </c>
      <c r="D25" s="14" t="s">
        <v>3394</v>
      </c>
      <c r="E25" s="14" t="s">
        <v>3395</v>
      </c>
      <c r="F25" s="14" t="s">
        <v>1226</v>
      </c>
      <c r="G25" s="14" t="s">
        <v>161</v>
      </c>
      <c r="H25" s="14">
        <v>10</v>
      </c>
      <c r="I25" s="14">
        <v>7</v>
      </c>
      <c r="J25" s="14">
        <v>0</v>
      </c>
      <c r="K25" s="14">
        <f t="shared" si="0"/>
        <v>3</v>
      </c>
      <c r="L25" s="14">
        <f t="shared" si="1"/>
        <v>14</v>
      </c>
      <c r="M25" s="14">
        <v>32</v>
      </c>
    </row>
    <row r="26" spans="1:13" ht="26.25" customHeight="1">
      <c r="A26" s="14">
        <v>22</v>
      </c>
      <c r="B26" s="14" t="s">
        <v>3396</v>
      </c>
      <c r="C26" s="14" t="s">
        <v>3397</v>
      </c>
      <c r="D26" s="14" t="s">
        <v>3398</v>
      </c>
      <c r="E26" s="14" t="s">
        <v>3399</v>
      </c>
      <c r="F26" s="14" t="s">
        <v>2107</v>
      </c>
      <c r="G26" s="14" t="s">
        <v>140</v>
      </c>
      <c r="H26" s="14">
        <v>10</v>
      </c>
      <c r="I26" s="14">
        <v>6</v>
      </c>
      <c r="J26" s="14">
        <v>0</v>
      </c>
      <c r="K26" s="14">
        <f t="shared" si="0"/>
        <v>4</v>
      </c>
      <c r="L26" s="14">
        <f t="shared" si="1"/>
        <v>12</v>
      </c>
      <c r="M26" s="14">
        <v>890</v>
      </c>
    </row>
    <row r="27" spans="1:13" ht="26.25" customHeight="1">
      <c r="A27" s="14">
        <v>23</v>
      </c>
      <c r="B27" s="14" t="s">
        <v>3061</v>
      </c>
      <c r="C27" s="14" t="s">
        <v>3400</v>
      </c>
      <c r="D27" s="14" t="s">
        <v>3401</v>
      </c>
      <c r="E27" s="14" t="s">
        <v>3402</v>
      </c>
      <c r="F27" s="14" t="s">
        <v>3403</v>
      </c>
      <c r="G27" s="14" t="s">
        <v>448</v>
      </c>
      <c r="H27" s="14">
        <v>10</v>
      </c>
      <c r="I27" s="14">
        <v>6</v>
      </c>
      <c r="J27" s="14">
        <v>0</v>
      </c>
      <c r="K27" s="14">
        <f t="shared" si="0"/>
        <v>4</v>
      </c>
      <c r="L27" s="14">
        <f t="shared" si="1"/>
        <v>12</v>
      </c>
      <c r="M27" s="14">
        <v>600</v>
      </c>
    </row>
    <row r="28" spans="1:13" ht="26.25" customHeight="1">
      <c r="A28" s="14">
        <v>24</v>
      </c>
      <c r="B28" s="14" t="s">
        <v>3404</v>
      </c>
      <c r="C28" s="14" t="s">
        <v>3405</v>
      </c>
      <c r="D28" s="14" t="s">
        <v>3406</v>
      </c>
      <c r="E28" s="14" t="s">
        <v>3407</v>
      </c>
      <c r="F28" s="14" t="s">
        <v>3408</v>
      </c>
      <c r="G28" s="14" t="s">
        <v>438</v>
      </c>
      <c r="H28" s="14">
        <v>10</v>
      </c>
      <c r="I28" s="14">
        <v>6</v>
      </c>
      <c r="J28" s="14">
        <v>0</v>
      </c>
      <c r="K28" s="14">
        <f t="shared" si="0"/>
        <v>4</v>
      </c>
      <c r="L28" s="14">
        <f t="shared" si="1"/>
        <v>12</v>
      </c>
      <c r="M28" s="14">
        <v>503</v>
      </c>
    </row>
    <row r="29" spans="1:13" ht="26.25" customHeight="1">
      <c r="A29" s="14">
        <v>25</v>
      </c>
      <c r="B29" s="14" t="s">
        <v>548</v>
      </c>
      <c r="C29" s="14" t="s">
        <v>3409</v>
      </c>
      <c r="D29" s="14" t="s">
        <v>3410</v>
      </c>
      <c r="E29" s="14" t="s">
        <v>3411</v>
      </c>
      <c r="F29" s="14" t="s">
        <v>3408</v>
      </c>
      <c r="G29" s="14" t="s">
        <v>438</v>
      </c>
      <c r="H29" s="14">
        <v>10</v>
      </c>
      <c r="I29" s="14">
        <v>6</v>
      </c>
      <c r="J29" s="14">
        <v>0</v>
      </c>
      <c r="K29" s="14">
        <f t="shared" si="0"/>
        <v>4</v>
      </c>
      <c r="L29" s="14">
        <f t="shared" si="1"/>
        <v>12</v>
      </c>
      <c r="M29" s="14">
        <v>472</v>
      </c>
    </row>
    <row r="30" spans="1:13" ht="26.25" customHeight="1">
      <c r="A30" s="14">
        <v>26</v>
      </c>
      <c r="B30" s="14" t="s">
        <v>618</v>
      </c>
      <c r="C30" s="14" t="s">
        <v>3412</v>
      </c>
      <c r="D30" s="14" t="s">
        <v>2826</v>
      </c>
      <c r="E30" s="14" t="s">
        <v>3413</v>
      </c>
      <c r="F30" s="14" t="s">
        <v>3384</v>
      </c>
      <c r="G30" s="14" t="s">
        <v>161</v>
      </c>
      <c r="H30" s="14">
        <v>10</v>
      </c>
      <c r="I30" s="14">
        <v>6</v>
      </c>
      <c r="J30" s="14">
        <v>0</v>
      </c>
      <c r="K30" s="14">
        <f t="shared" si="0"/>
        <v>4</v>
      </c>
      <c r="L30" s="14">
        <f t="shared" si="1"/>
        <v>12</v>
      </c>
      <c r="M30" s="14">
        <v>397</v>
      </c>
    </row>
    <row r="31" spans="1:13" ht="26.25" customHeight="1">
      <c r="A31" s="14">
        <v>27</v>
      </c>
      <c r="B31" s="14" t="s">
        <v>3414</v>
      </c>
      <c r="C31" s="14" t="s">
        <v>3415</v>
      </c>
      <c r="D31" s="14" t="s">
        <v>3416</v>
      </c>
      <c r="E31" s="14" t="s">
        <v>3417</v>
      </c>
      <c r="F31" s="14" t="s">
        <v>1762</v>
      </c>
      <c r="G31" s="14" t="s">
        <v>140</v>
      </c>
      <c r="H31" s="14">
        <v>10</v>
      </c>
      <c r="I31" s="14">
        <v>6</v>
      </c>
      <c r="J31" s="14">
        <v>0</v>
      </c>
      <c r="K31" s="14">
        <f t="shared" si="0"/>
        <v>4</v>
      </c>
      <c r="L31" s="14">
        <f t="shared" si="1"/>
        <v>12</v>
      </c>
      <c r="M31" s="14">
        <v>376</v>
      </c>
    </row>
    <row r="32" spans="1:13" ht="26.25" customHeight="1">
      <c r="A32" s="14">
        <v>28</v>
      </c>
      <c r="B32" s="14" t="s">
        <v>548</v>
      </c>
      <c r="C32" s="14" t="s">
        <v>2626</v>
      </c>
      <c r="D32" s="14"/>
      <c r="E32" s="14"/>
      <c r="F32" s="14" t="s">
        <v>1280</v>
      </c>
      <c r="G32" s="14" t="s">
        <v>84</v>
      </c>
      <c r="H32" s="14">
        <v>10</v>
      </c>
      <c r="I32" s="14">
        <v>6</v>
      </c>
      <c r="J32" s="14">
        <v>0</v>
      </c>
      <c r="K32" s="14">
        <f t="shared" si="0"/>
        <v>4</v>
      </c>
      <c r="L32" s="14">
        <f t="shared" si="1"/>
        <v>12</v>
      </c>
      <c r="M32" s="14">
        <v>218</v>
      </c>
    </row>
    <row r="33" spans="1:13" ht="26.25" customHeight="1">
      <c r="A33" s="14">
        <v>29</v>
      </c>
      <c r="B33" s="14" t="s">
        <v>3418</v>
      </c>
      <c r="C33" s="14" t="s">
        <v>3419</v>
      </c>
      <c r="D33" s="14" t="s">
        <v>3420</v>
      </c>
      <c r="E33" s="14" t="s">
        <v>3421</v>
      </c>
      <c r="F33" s="14" t="s">
        <v>3384</v>
      </c>
      <c r="G33" s="14" t="s">
        <v>161</v>
      </c>
      <c r="H33" s="14">
        <v>10</v>
      </c>
      <c r="I33" s="14">
        <v>6</v>
      </c>
      <c r="J33" s="14">
        <v>0</v>
      </c>
      <c r="K33" s="14">
        <f t="shared" si="0"/>
        <v>4</v>
      </c>
      <c r="L33" s="14">
        <f t="shared" si="1"/>
        <v>12</v>
      </c>
      <c r="M33" s="14">
        <v>51</v>
      </c>
    </row>
    <row r="34" spans="1:13" ht="26.25" customHeight="1">
      <c r="A34" s="14">
        <v>30</v>
      </c>
      <c r="B34" s="14" t="s">
        <v>3422</v>
      </c>
      <c r="C34" s="14" t="s">
        <v>3423</v>
      </c>
      <c r="D34" s="14" t="s">
        <v>749</v>
      </c>
      <c r="E34" s="14" t="s">
        <v>750</v>
      </c>
      <c r="F34" s="14" t="s">
        <v>751</v>
      </c>
      <c r="G34" s="14" t="s">
        <v>752</v>
      </c>
      <c r="H34" s="14">
        <v>10</v>
      </c>
      <c r="I34" s="14">
        <v>6</v>
      </c>
      <c r="J34" s="14">
        <v>0</v>
      </c>
      <c r="K34" s="14">
        <f t="shared" si="0"/>
        <v>4</v>
      </c>
      <c r="L34" s="14">
        <f t="shared" si="1"/>
        <v>12</v>
      </c>
      <c r="M34" s="14">
        <v>48</v>
      </c>
    </row>
    <row r="35" spans="1:13" ht="26.25" customHeight="1">
      <c r="A35" s="14">
        <v>31</v>
      </c>
      <c r="B35" s="14" t="s">
        <v>173</v>
      </c>
      <c r="C35" s="14" t="s">
        <v>3424</v>
      </c>
      <c r="D35" s="14" t="s">
        <v>2826</v>
      </c>
      <c r="E35" s="14" t="s">
        <v>3425</v>
      </c>
      <c r="F35" s="14" t="s">
        <v>832</v>
      </c>
      <c r="G35" s="14" t="s">
        <v>833</v>
      </c>
      <c r="H35" s="14">
        <v>9</v>
      </c>
      <c r="I35" s="14">
        <v>5</v>
      </c>
      <c r="J35" s="14">
        <v>0</v>
      </c>
      <c r="K35" s="14">
        <f t="shared" si="0"/>
        <v>4</v>
      </c>
      <c r="L35" s="14">
        <f t="shared" si="1"/>
        <v>10</v>
      </c>
      <c r="M35" s="14">
        <v>586</v>
      </c>
    </row>
    <row r="36" spans="1:13" ht="26.25" customHeight="1">
      <c r="A36" s="14">
        <v>32</v>
      </c>
      <c r="B36" s="14" t="s">
        <v>3426</v>
      </c>
      <c r="C36" s="14" t="s">
        <v>3427</v>
      </c>
      <c r="D36" s="14" t="s">
        <v>623</v>
      </c>
      <c r="E36" s="14" t="s">
        <v>3428</v>
      </c>
      <c r="F36" s="14" t="s">
        <v>1449</v>
      </c>
      <c r="G36" s="14" t="s">
        <v>74</v>
      </c>
      <c r="H36" s="14">
        <v>9</v>
      </c>
      <c r="I36" s="14">
        <v>5</v>
      </c>
      <c r="J36" s="14">
        <v>0</v>
      </c>
      <c r="K36" s="14">
        <f t="shared" si="0"/>
        <v>4</v>
      </c>
      <c r="L36" s="14">
        <f t="shared" si="1"/>
        <v>10</v>
      </c>
      <c r="M36" s="14">
        <v>569</v>
      </c>
    </row>
    <row r="37" spans="1:13" ht="26.25" customHeight="1">
      <c r="A37" s="14">
        <v>33</v>
      </c>
      <c r="B37" s="14" t="s">
        <v>3429</v>
      </c>
      <c r="C37" s="14" t="s">
        <v>3430</v>
      </c>
      <c r="D37" s="14" t="s">
        <v>3431</v>
      </c>
      <c r="E37" s="14" t="s">
        <v>3432</v>
      </c>
      <c r="F37" s="14" t="s">
        <v>672</v>
      </c>
      <c r="G37" s="14" t="s">
        <v>673</v>
      </c>
      <c r="H37" s="14">
        <v>9</v>
      </c>
      <c r="I37" s="14">
        <v>5</v>
      </c>
      <c r="J37" s="14">
        <v>0</v>
      </c>
      <c r="K37" s="14">
        <f t="shared" si="0"/>
        <v>4</v>
      </c>
      <c r="L37" s="14">
        <f t="shared" si="1"/>
        <v>10</v>
      </c>
      <c r="M37" s="14">
        <v>545</v>
      </c>
    </row>
    <row r="38" spans="1:13" ht="26.25" customHeight="1">
      <c r="A38" s="14">
        <v>34</v>
      </c>
      <c r="B38" s="14" t="s">
        <v>3433</v>
      </c>
      <c r="C38" s="14" t="s">
        <v>3434</v>
      </c>
      <c r="D38" s="14" t="s">
        <v>3435</v>
      </c>
      <c r="E38" s="14" t="s">
        <v>3436</v>
      </c>
      <c r="F38" s="14" t="s">
        <v>390</v>
      </c>
      <c r="G38" s="14" t="s">
        <v>391</v>
      </c>
      <c r="H38" s="14">
        <v>9</v>
      </c>
      <c r="I38" s="14">
        <v>5</v>
      </c>
      <c r="J38" s="14">
        <v>0</v>
      </c>
      <c r="K38" s="14">
        <f t="shared" si="0"/>
        <v>4</v>
      </c>
      <c r="L38" s="14">
        <f t="shared" si="1"/>
        <v>10</v>
      </c>
      <c r="M38" s="14">
        <v>523</v>
      </c>
    </row>
    <row r="39" spans="1:13" ht="26.25" customHeight="1">
      <c r="A39" s="14">
        <v>35</v>
      </c>
      <c r="B39" s="14" t="s">
        <v>3437</v>
      </c>
      <c r="C39" s="14" t="s">
        <v>3438</v>
      </c>
      <c r="D39" s="14" t="s">
        <v>394</v>
      </c>
      <c r="E39" s="14" t="s">
        <v>109</v>
      </c>
      <c r="F39" s="14" t="s">
        <v>3440</v>
      </c>
      <c r="G39" s="14" t="s">
        <v>438</v>
      </c>
      <c r="H39" s="14">
        <v>9</v>
      </c>
      <c r="I39" s="14">
        <v>5</v>
      </c>
      <c r="J39" s="14">
        <v>0</v>
      </c>
      <c r="K39" s="14">
        <f t="shared" si="0"/>
        <v>4</v>
      </c>
      <c r="L39" s="14">
        <f t="shared" si="1"/>
        <v>10</v>
      </c>
      <c r="M39" s="14">
        <v>466</v>
      </c>
    </row>
    <row r="40" spans="1:13" ht="26.25" customHeight="1">
      <c r="A40" s="14">
        <v>36</v>
      </c>
      <c r="B40" s="14" t="s">
        <v>594</v>
      </c>
      <c r="C40" s="14" t="s">
        <v>3441</v>
      </c>
      <c r="D40" s="14" t="s">
        <v>3442</v>
      </c>
      <c r="E40" s="14" t="s">
        <v>3443</v>
      </c>
      <c r="F40" s="14" t="s">
        <v>468</v>
      </c>
      <c r="G40" s="14" t="s">
        <v>469</v>
      </c>
      <c r="H40" s="14">
        <v>9</v>
      </c>
      <c r="I40" s="14">
        <v>5</v>
      </c>
      <c r="J40" s="14">
        <v>0</v>
      </c>
      <c r="K40" s="14">
        <f t="shared" si="0"/>
        <v>4</v>
      </c>
      <c r="L40" s="14">
        <f t="shared" si="1"/>
        <v>10</v>
      </c>
      <c r="M40" s="14">
        <v>362</v>
      </c>
    </row>
    <row r="41" spans="1:13" ht="26.25" customHeight="1">
      <c r="A41" s="14">
        <v>37</v>
      </c>
      <c r="B41" s="14" t="s">
        <v>3444</v>
      </c>
      <c r="C41" s="14" t="s">
        <v>3445</v>
      </c>
      <c r="D41" s="14" t="s">
        <v>3446</v>
      </c>
      <c r="E41" s="14" t="s">
        <v>3447</v>
      </c>
      <c r="F41" s="14" t="s">
        <v>1206</v>
      </c>
      <c r="G41" s="14" t="s">
        <v>438</v>
      </c>
      <c r="H41" s="14">
        <v>9</v>
      </c>
      <c r="I41" s="14">
        <v>5</v>
      </c>
      <c r="J41" s="14">
        <v>0</v>
      </c>
      <c r="K41" s="14">
        <f t="shared" si="0"/>
        <v>4</v>
      </c>
      <c r="L41" s="14">
        <f t="shared" si="1"/>
        <v>10</v>
      </c>
      <c r="M41" s="14">
        <v>310</v>
      </c>
    </row>
    <row r="42" spans="1:13" ht="26.25" customHeight="1">
      <c r="A42" s="14">
        <v>38</v>
      </c>
      <c r="B42" s="14" t="s">
        <v>3448</v>
      </c>
      <c r="C42" s="14" t="s">
        <v>3449</v>
      </c>
      <c r="D42" s="14" t="s">
        <v>3439</v>
      </c>
      <c r="E42" s="14" t="s">
        <v>3450</v>
      </c>
      <c r="F42" s="14" t="s">
        <v>1791</v>
      </c>
      <c r="G42" s="14" t="s">
        <v>1792</v>
      </c>
      <c r="H42" s="14">
        <v>9</v>
      </c>
      <c r="I42" s="14">
        <v>5</v>
      </c>
      <c r="J42" s="14">
        <v>0</v>
      </c>
      <c r="K42" s="14">
        <f t="shared" si="0"/>
        <v>4</v>
      </c>
      <c r="L42" s="14">
        <f t="shared" si="1"/>
        <v>10</v>
      </c>
      <c r="M42" s="14">
        <v>284</v>
      </c>
    </row>
    <row r="43" spans="1:13" ht="26.25" customHeight="1">
      <c r="A43" s="14">
        <v>39</v>
      </c>
      <c r="B43" s="14" t="s">
        <v>3451</v>
      </c>
      <c r="C43" s="14" t="s">
        <v>3452</v>
      </c>
      <c r="D43" s="14" t="s">
        <v>3453</v>
      </c>
      <c r="E43" s="14" t="s">
        <v>3454</v>
      </c>
      <c r="F43" s="14" t="s">
        <v>1226</v>
      </c>
      <c r="G43" s="14" t="s">
        <v>161</v>
      </c>
      <c r="H43" s="14">
        <v>9</v>
      </c>
      <c r="I43" s="14">
        <v>5</v>
      </c>
      <c r="J43" s="14">
        <v>0</v>
      </c>
      <c r="K43" s="14">
        <f t="shared" si="0"/>
        <v>4</v>
      </c>
      <c r="L43" s="14">
        <f t="shared" si="1"/>
        <v>10</v>
      </c>
      <c r="M43" s="14">
        <v>280</v>
      </c>
    </row>
    <row r="44" spans="1:13" ht="26.25" customHeight="1">
      <c r="A44" s="14">
        <v>40</v>
      </c>
      <c r="B44" s="14" t="s">
        <v>3455</v>
      </c>
      <c r="C44" s="14" t="s">
        <v>3456</v>
      </c>
      <c r="D44" s="14" t="s">
        <v>3457</v>
      </c>
      <c r="E44" s="14" t="s">
        <v>3458</v>
      </c>
      <c r="F44" s="14" t="s">
        <v>468</v>
      </c>
      <c r="G44" s="14" t="s">
        <v>469</v>
      </c>
      <c r="H44" s="14">
        <v>9</v>
      </c>
      <c r="I44" s="14">
        <v>5</v>
      </c>
      <c r="J44" s="14">
        <v>0</v>
      </c>
      <c r="K44" s="14">
        <f t="shared" si="0"/>
        <v>4</v>
      </c>
      <c r="L44" s="14">
        <f t="shared" si="1"/>
        <v>10</v>
      </c>
      <c r="M44" s="14">
        <v>251</v>
      </c>
    </row>
    <row r="45" spans="1:13" ht="26.25" customHeight="1">
      <c r="A45" s="14">
        <v>41</v>
      </c>
      <c r="B45" s="14" t="s">
        <v>3459</v>
      </c>
      <c r="C45" s="14" t="s">
        <v>3460</v>
      </c>
      <c r="D45" s="14" t="s">
        <v>3461</v>
      </c>
      <c r="E45" s="14" t="s">
        <v>3462</v>
      </c>
      <c r="F45" s="14" t="s">
        <v>1006</v>
      </c>
      <c r="G45" s="14" t="s">
        <v>93</v>
      </c>
      <c r="H45" s="14">
        <v>9</v>
      </c>
      <c r="I45" s="14">
        <v>5</v>
      </c>
      <c r="J45" s="14">
        <v>0</v>
      </c>
      <c r="K45" s="14">
        <f t="shared" si="0"/>
        <v>4</v>
      </c>
      <c r="L45" s="14">
        <f t="shared" si="1"/>
        <v>10</v>
      </c>
      <c r="M45" s="14">
        <v>228</v>
      </c>
    </row>
    <row r="46" spans="1:13" ht="26.25" customHeight="1">
      <c r="A46" s="14">
        <v>42</v>
      </c>
      <c r="B46" s="14" t="s">
        <v>1352</v>
      </c>
      <c r="C46" s="14" t="s">
        <v>3463</v>
      </c>
      <c r="D46" s="14" t="s">
        <v>1430</v>
      </c>
      <c r="E46" s="14" t="s">
        <v>3464</v>
      </c>
      <c r="F46" s="14" t="s">
        <v>223</v>
      </c>
      <c r="G46" s="14" t="s">
        <v>224</v>
      </c>
      <c r="H46" s="14">
        <v>9</v>
      </c>
      <c r="I46" s="14">
        <v>5</v>
      </c>
      <c r="J46" s="14">
        <v>0</v>
      </c>
      <c r="K46" s="14">
        <f t="shared" si="0"/>
        <v>4</v>
      </c>
      <c r="L46" s="14">
        <f t="shared" si="1"/>
        <v>10</v>
      </c>
      <c r="M46" s="14">
        <v>94</v>
      </c>
    </row>
    <row r="47" spans="1:13" ht="26.25" customHeight="1">
      <c r="A47" s="14">
        <v>43</v>
      </c>
      <c r="B47" s="14" t="s">
        <v>3465</v>
      </c>
      <c r="C47" s="14" t="s">
        <v>3466</v>
      </c>
      <c r="D47" s="14" t="s">
        <v>495</v>
      </c>
      <c r="E47" s="14" t="s">
        <v>3467</v>
      </c>
      <c r="F47" s="14" t="s">
        <v>3384</v>
      </c>
      <c r="G47" s="14" t="s">
        <v>161</v>
      </c>
      <c r="H47" s="14">
        <v>9</v>
      </c>
      <c r="I47" s="14">
        <v>5</v>
      </c>
      <c r="J47" s="14">
        <v>0</v>
      </c>
      <c r="K47" s="14">
        <f t="shared" si="0"/>
        <v>4</v>
      </c>
      <c r="L47" s="14">
        <f t="shared" si="1"/>
        <v>10</v>
      </c>
      <c r="M47" s="14">
        <v>36</v>
      </c>
    </row>
    <row r="48" spans="1:13" ht="26.25" customHeight="1">
      <c r="A48" s="14">
        <v>44</v>
      </c>
      <c r="B48" s="14" t="s">
        <v>409</v>
      </c>
      <c r="C48" s="14" t="s">
        <v>3468</v>
      </c>
      <c r="D48" s="14" t="s">
        <v>1416</v>
      </c>
      <c r="E48" s="14" t="s">
        <v>3469</v>
      </c>
      <c r="F48" s="14" t="s">
        <v>417</v>
      </c>
      <c r="G48" s="14" t="s">
        <v>39</v>
      </c>
      <c r="H48" s="14">
        <v>9</v>
      </c>
      <c r="I48" s="14">
        <v>5</v>
      </c>
      <c r="J48" s="14">
        <v>0</v>
      </c>
      <c r="K48" s="14">
        <f t="shared" si="0"/>
        <v>4</v>
      </c>
      <c r="L48" s="14">
        <f t="shared" si="1"/>
        <v>10</v>
      </c>
      <c r="M48" s="14">
        <v>28</v>
      </c>
    </row>
    <row r="49" spans="1:13" ht="26.25" customHeight="1">
      <c r="A49" s="14">
        <v>45</v>
      </c>
      <c r="B49" s="14" t="s">
        <v>3470</v>
      </c>
      <c r="C49" s="14" t="s">
        <v>3471</v>
      </c>
      <c r="D49" s="14" t="s">
        <v>3472</v>
      </c>
      <c r="E49" s="14" t="s">
        <v>3473</v>
      </c>
      <c r="F49" s="14" t="s">
        <v>6168</v>
      </c>
      <c r="G49" s="14" t="s">
        <v>438</v>
      </c>
      <c r="H49" s="14">
        <v>9</v>
      </c>
      <c r="I49" s="14">
        <v>5</v>
      </c>
      <c r="J49" s="14">
        <v>0</v>
      </c>
      <c r="K49" s="14">
        <f t="shared" si="0"/>
        <v>4</v>
      </c>
      <c r="L49" s="14">
        <f t="shared" si="1"/>
        <v>10</v>
      </c>
      <c r="M49" s="14">
        <v>-7</v>
      </c>
    </row>
    <row r="50" spans="1:13" ht="26.25" customHeight="1">
      <c r="A50" s="14">
        <v>46</v>
      </c>
      <c r="B50" s="14" t="s">
        <v>443</v>
      </c>
      <c r="C50" s="14" t="s">
        <v>3474</v>
      </c>
      <c r="D50" s="14" t="s">
        <v>3475</v>
      </c>
      <c r="E50" s="14" t="s">
        <v>3476</v>
      </c>
      <c r="F50" s="14" t="s">
        <v>1226</v>
      </c>
      <c r="G50" s="14" t="s">
        <v>161</v>
      </c>
      <c r="H50" s="14">
        <v>9</v>
      </c>
      <c r="I50" s="14">
        <v>5</v>
      </c>
      <c r="J50" s="14">
        <v>0</v>
      </c>
      <c r="K50" s="14">
        <f t="shared" si="0"/>
        <v>4</v>
      </c>
      <c r="L50" s="14">
        <f t="shared" si="1"/>
        <v>10</v>
      </c>
      <c r="M50" s="14">
        <v>-26</v>
      </c>
    </row>
    <row r="51" spans="1:13" ht="26.25" customHeight="1">
      <c r="A51" s="14">
        <v>47</v>
      </c>
      <c r="B51" s="14" t="s">
        <v>3477</v>
      </c>
      <c r="C51" s="14" t="s">
        <v>3478</v>
      </c>
      <c r="D51" s="14" t="s">
        <v>265</v>
      </c>
      <c r="E51" s="14" t="s">
        <v>3479</v>
      </c>
      <c r="F51" s="14" t="s">
        <v>3480</v>
      </c>
      <c r="G51" s="14" t="s">
        <v>406</v>
      </c>
      <c r="H51" s="14">
        <v>9</v>
      </c>
      <c r="I51" s="14">
        <v>5</v>
      </c>
      <c r="J51" s="14">
        <v>0</v>
      </c>
      <c r="K51" s="14">
        <f t="shared" si="0"/>
        <v>4</v>
      </c>
      <c r="L51" s="14">
        <f t="shared" si="1"/>
        <v>10</v>
      </c>
      <c r="M51" s="14">
        <v>-53</v>
      </c>
    </row>
    <row r="52" spans="1:13" ht="26.25" customHeight="1">
      <c r="A52" s="14">
        <v>48</v>
      </c>
      <c r="B52" s="14" t="s">
        <v>3481</v>
      </c>
      <c r="C52" s="14" t="s">
        <v>3482</v>
      </c>
      <c r="D52" s="14" t="s">
        <v>156</v>
      </c>
      <c r="E52" s="14" t="s">
        <v>3483</v>
      </c>
      <c r="F52" s="14" t="s">
        <v>171</v>
      </c>
      <c r="G52" s="14" t="s">
        <v>140</v>
      </c>
      <c r="H52" s="14">
        <v>9</v>
      </c>
      <c r="I52" s="14">
        <v>5</v>
      </c>
      <c r="J52" s="14">
        <v>0</v>
      </c>
      <c r="K52" s="14">
        <f t="shared" si="0"/>
        <v>4</v>
      </c>
      <c r="L52" s="14">
        <f t="shared" si="1"/>
        <v>10</v>
      </c>
      <c r="M52" s="14">
        <v>-59</v>
      </c>
    </row>
    <row r="53" spans="1:13" ht="26.25" customHeight="1">
      <c r="A53" s="14">
        <v>49</v>
      </c>
      <c r="B53" s="14" t="s">
        <v>3484</v>
      </c>
      <c r="C53" s="14" t="s">
        <v>3485</v>
      </c>
      <c r="D53" s="14" t="s">
        <v>94</v>
      </c>
      <c r="E53" s="14" t="s">
        <v>3486</v>
      </c>
      <c r="F53" s="14" t="s">
        <v>437</v>
      </c>
      <c r="G53" s="14" t="s">
        <v>224</v>
      </c>
      <c r="H53" s="14">
        <v>9</v>
      </c>
      <c r="I53" s="14">
        <v>5</v>
      </c>
      <c r="J53" s="14">
        <v>0</v>
      </c>
      <c r="K53" s="14">
        <f t="shared" si="0"/>
        <v>4</v>
      </c>
      <c r="L53" s="14">
        <f t="shared" si="1"/>
        <v>10</v>
      </c>
      <c r="M53" s="14">
        <v>-98</v>
      </c>
    </row>
    <row r="54" spans="1:13" ht="26.25" customHeight="1">
      <c r="A54" s="14">
        <v>50</v>
      </c>
      <c r="B54" s="14" t="s">
        <v>3487</v>
      </c>
      <c r="C54" s="14" t="s">
        <v>3488</v>
      </c>
      <c r="D54" s="14" t="s">
        <v>1328</v>
      </c>
      <c r="E54" s="14" t="s">
        <v>3489</v>
      </c>
      <c r="F54" s="14" t="s">
        <v>1194</v>
      </c>
      <c r="G54" s="14" t="s">
        <v>39</v>
      </c>
      <c r="H54" s="14">
        <v>9</v>
      </c>
      <c r="I54" s="14">
        <v>5</v>
      </c>
      <c r="J54" s="14">
        <v>0</v>
      </c>
      <c r="K54" s="14">
        <f t="shared" si="0"/>
        <v>4</v>
      </c>
      <c r="L54" s="14">
        <f t="shared" si="1"/>
        <v>10</v>
      </c>
      <c r="M54" s="14">
        <v>-179</v>
      </c>
    </row>
    <row r="55" spans="1:13" ht="26.25" customHeight="1">
      <c r="A55" s="14">
        <v>51</v>
      </c>
      <c r="B55" s="14" t="s">
        <v>548</v>
      </c>
      <c r="C55" s="14" t="s">
        <v>3490</v>
      </c>
      <c r="D55" s="14"/>
      <c r="E55" s="14"/>
      <c r="F55" s="14" t="s">
        <v>1035</v>
      </c>
      <c r="G55" s="14" t="s">
        <v>954</v>
      </c>
      <c r="H55" s="14">
        <v>9</v>
      </c>
      <c r="I55" s="14">
        <v>5</v>
      </c>
      <c r="J55" s="14">
        <v>0</v>
      </c>
      <c r="K55" s="14">
        <f t="shared" si="0"/>
        <v>4</v>
      </c>
      <c r="L55" s="14">
        <f t="shared" si="1"/>
        <v>10</v>
      </c>
      <c r="M55" s="14">
        <v>-194</v>
      </c>
    </row>
    <row r="56" spans="1:13" ht="26.25" customHeight="1">
      <c r="A56" s="14">
        <v>52</v>
      </c>
      <c r="B56" s="14" t="s">
        <v>3491</v>
      </c>
      <c r="C56" s="14" t="s">
        <v>3492</v>
      </c>
      <c r="D56" s="14" t="s">
        <v>1055</v>
      </c>
      <c r="E56" s="14" t="s">
        <v>3493</v>
      </c>
      <c r="F56" s="14" t="s">
        <v>3384</v>
      </c>
      <c r="G56" s="14" t="s">
        <v>161</v>
      </c>
      <c r="H56" s="14">
        <v>9</v>
      </c>
      <c r="I56" s="14">
        <v>5</v>
      </c>
      <c r="J56" s="14">
        <v>0</v>
      </c>
      <c r="K56" s="14">
        <f t="shared" si="0"/>
        <v>4</v>
      </c>
      <c r="L56" s="14">
        <f t="shared" si="1"/>
        <v>10</v>
      </c>
      <c r="M56" s="14">
        <v>-236</v>
      </c>
    </row>
    <row r="57" spans="1:13" ht="26.25" customHeight="1">
      <c r="A57" s="14">
        <v>53</v>
      </c>
      <c r="B57" s="14" t="s">
        <v>599</v>
      </c>
      <c r="C57" s="14" t="s">
        <v>3494</v>
      </c>
      <c r="D57" s="14" t="s">
        <v>3495</v>
      </c>
      <c r="E57" s="14" t="s">
        <v>3496</v>
      </c>
      <c r="F57" s="14"/>
      <c r="G57" s="14"/>
      <c r="H57" s="14">
        <v>9</v>
      </c>
      <c r="I57" s="14">
        <v>5</v>
      </c>
      <c r="J57" s="14">
        <v>0</v>
      </c>
      <c r="K57" s="14">
        <f t="shared" si="0"/>
        <v>4</v>
      </c>
      <c r="L57" s="14">
        <f t="shared" si="1"/>
        <v>10</v>
      </c>
      <c r="M57" s="14">
        <v>-389</v>
      </c>
    </row>
    <row r="58" spans="1:13" ht="26.25" customHeight="1">
      <c r="A58" s="14">
        <v>54</v>
      </c>
      <c r="B58" s="14" t="s">
        <v>3497</v>
      </c>
      <c r="C58" s="14" t="s">
        <v>3498</v>
      </c>
      <c r="D58" s="14"/>
      <c r="E58" s="14"/>
      <c r="F58" s="14" t="s">
        <v>3384</v>
      </c>
      <c r="G58" s="14" t="s">
        <v>161</v>
      </c>
      <c r="H58" s="14">
        <v>9</v>
      </c>
      <c r="I58" s="14">
        <v>4</v>
      </c>
      <c r="J58" s="14">
        <v>0</v>
      </c>
      <c r="K58" s="14">
        <f t="shared" si="0"/>
        <v>5</v>
      </c>
      <c r="L58" s="14">
        <f t="shared" si="1"/>
        <v>8</v>
      </c>
      <c r="M58" s="14">
        <v>246</v>
      </c>
    </row>
    <row r="59" spans="1:13" ht="26.25" customHeight="1">
      <c r="A59" s="14">
        <v>55</v>
      </c>
      <c r="B59" s="14" t="s">
        <v>3499</v>
      </c>
      <c r="C59" s="14" t="s">
        <v>3500</v>
      </c>
      <c r="D59" s="14" t="s">
        <v>443</v>
      </c>
      <c r="E59" s="14" t="s">
        <v>986</v>
      </c>
      <c r="F59" s="14"/>
      <c r="G59" s="14"/>
      <c r="H59" s="14">
        <v>9</v>
      </c>
      <c r="I59" s="14">
        <v>4</v>
      </c>
      <c r="J59" s="14">
        <v>0</v>
      </c>
      <c r="K59" s="14">
        <f t="shared" si="0"/>
        <v>5</v>
      </c>
      <c r="L59" s="14">
        <f t="shared" si="1"/>
        <v>8</v>
      </c>
      <c r="M59" s="14">
        <v>111</v>
      </c>
    </row>
    <row r="60" spans="1:13" ht="26.25" customHeight="1">
      <c r="A60" s="14">
        <v>56</v>
      </c>
      <c r="B60" s="14" t="s">
        <v>81</v>
      </c>
      <c r="C60" s="14" t="s">
        <v>3501</v>
      </c>
      <c r="D60" s="14" t="s">
        <v>3502</v>
      </c>
      <c r="E60" s="14" t="s">
        <v>3503</v>
      </c>
      <c r="F60" s="14" t="s">
        <v>1226</v>
      </c>
      <c r="G60" s="14" t="s">
        <v>161</v>
      </c>
      <c r="H60" s="14">
        <v>9</v>
      </c>
      <c r="I60" s="14">
        <v>4</v>
      </c>
      <c r="J60" s="14">
        <v>0</v>
      </c>
      <c r="K60" s="14">
        <f t="shared" si="0"/>
        <v>5</v>
      </c>
      <c r="L60" s="14">
        <f t="shared" si="1"/>
        <v>8</v>
      </c>
      <c r="M60" s="14">
        <v>55</v>
      </c>
    </row>
    <row r="61" spans="1:13" ht="26.25" customHeight="1">
      <c r="A61" s="14">
        <v>57</v>
      </c>
      <c r="B61" s="14" t="s">
        <v>3504</v>
      </c>
      <c r="C61" s="14" t="s">
        <v>3505</v>
      </c>
      <c r="D61" s="14" t="s">
        <v>3506</v>
      </c>
      <c r="E61" s="14" t="s">
        <v>3507</v>
      </c>
      <c r="F61" s="14" t="s">
        <v>3508</v>
      </c>
      <c r="G61" s="14" t="s">
        <v>74</v>
      </c>
      <c r="H61" s="14">
        <v>9</v>
      </c>
      <c r="I61" s="14">
        <v>4</v>
      </c>
      <c r="J61" s="14">
        <v>0</v>
      </c>
      <c r="K61" s="14">
        <f t="shared" si="0"/>
        <v>5</v>
      </c>
      <c r="L61" s="14">
        <f t="shared" si="1"/>
        <v>8</v>
      </c>
      <c r="M61" s="14">
        <v>-14</v>
      </c>
    </row>
    <row r="62" spans="1:13" ht="26.25" customHeight="1">
      <c r="A62" s="14">
        <v>58</v>
      </c>
      <c r="B62" s="14" t="s">
        <v>3509</v>
      </c>
      <c r="C62" s="14" t="s">
        <v>3510</v>
      </c>
      <c r="D62" s="14" t="s">
        <v>3297</v>
      </c>
      <c r="E62" s="14" t="s">
        <v>3511</v>
      </c>
      <c r="F62" s="14" t="s">
        <v>1226</v>
      </c>
      <c r="G62" s="14" t="s">
        <v>161</v>
      </c>
      <c r="H62" s="14">
        <v>9</v>
      </c>
      <c r="I62" s="14">
        <v>4</v>
      </c>
      <c r="J62" s="14">
        <v>0</v>
      </c>
      <c r="K62" s="14">
        <f t="shared" si="0"/>
        <v>5</v>
      </c>
      <c r="L62" s="14">
        <f t="shared" si="1"/>
        <v>8</v>
      </c>
      <c r="M62" s="14">
        <v>-34</v>
      </c>
    </row>
    <row r="63" spans="1:13" ht="26.25" customHeight="1">
      <c r="A63" s="14">
        <v>59</v>
      </c>
      <c r="B63" s="14" t="s">
        <v>3512</v>
      </c>
      <c r="C63" s="14" t="s">
        <v>3513</v>
      </c>
      <c r="D63" s="14" t="s">
        <v>3514</v>
      </c>
      <c r="E63" s="14" t="s">
        <v>3515</v>
      </c>
      <c r="F63" s="14" t="s">
        <v>468</v>
      </c>
      <c r="G63" s="14" t="s">
        <v>469</v>
      </c>
      <c r="H63" s="14">
        <v>9</v>
      </c>
      <c r="I63" s="14">
        <v>4</v>
      </c>
      <c r="J63" s="14">
        <v>0</v>
      </c>
      <c r="K63" s="14">
        <f t="shared" si="0"/>
        <v>5</v>
      </c>
      <c r="L63" s="14">
        <f t="shared" si="1"/>
        <v>8</v>
      </c>
      <c r="M63" s="14">
        <v>-73</v>
      </c>
    </row>
    <row r="64" spans="1:13" ht="26.25" customHeight="1">
      <c r="A64" s="14">
        <v>60</v>
      </c>
      <c r="B64" s="14" t="s">
        <v>3516</v>
      </c>
      <c r="C64" s="14" t="s">
        <v>3517</v>
      </c>
      <c r="D64" s="14" t="s">
        <v>3518</v>
      </c>
      <c r="E64" s="14" t="s">
        <v>3519</v>
      </c>
      <c r="F64" s="14" t="s">
        <v>468</v>
      </c>
      <c r="G64" s="14" t="s">
        <v>469</v>
      </c>
      <c r="H64" s="14">
        <v>9</v>
      </c>
      <c r="I64" s="14">
        <v>4</v>
      </c>
      <c r="J64" s="14">
        <v>0</v>
      </c>
      <c r="K64" s="14">
        <f t="shared" si="0"/>
        <v>5</v>
      </c>
      <c r="L64" s="14">
        <f t="shared" si="1"/>
        <v>8</v>
      </c>
      <c r="M64" s="14">
        <v>-121</v>
      </c>
    </row>
    <row r="65" spans="1:13" ht="26.25" customHeight="1">
      <c r="A65" s="14">
        <v>61</v>
      </c>
      <c r="B65" s="14" t="s">
        <v>119</v>
      </c>
      <c r="C65" s="14" t="s">
        <v>3520</v>
      </c>
      <c r="D65" s="14" t="s">
        <v>3521</v>
      </c>
      <c r="E65" s="14" t="s">
        <v>3522</v>
      </c>
      <c r="F65" s="14" t="s">
        <v>661</v>
      </c>
      <c r="G65" s="14" t="s">
        <v>662</v>
      </c>
      <c r="H65" s="14">
        <v>9</v>
      </c>
      <c r="I65" s="14">
        <v>4</v>
      </c>
      <c r="J65" s="14">
        <v>0</v>
      </c>
      <c r="K65" s="14">
        <f t="shared" si="0"/>
        <v>5</v>
      </c>
      <c r="L65" s="14">
        <f t="shared" si="1"/>
        <v>8</v>
      </c>
      <c r="M65" s="14">
        <v>-127</v>
      </c>
    </row>
    <row r="66" spans="1:13" ht="26.25" customHeight="1">
      <c r="A66" s="14">
        <v>62</v>
      </c>
      <c r="B66" s="14" t="s">
        <v>1285</v>
      </c>
      <c r="C66" s="14" t="s">
        <v>3523</v>
      </c>
      <c r="D66" s="14" t="s">
        <v>3524</v>
      </c>
      <c r="E66" s="14" t="s">
        <v>3525</v>
      </c>
      <c r="F66" s="14" t="s">
        <v>1035</v>
      </c>
      <c r="G66" s="14" t="s">
        <v>954</v>
      </c>
      <c r="H66" s="14">
        <v>9</v>
      </c>
      <c r="I66" s="14">
        <v>4</v>
      </c>
      <c r="J66" s="14">
        <v>0</v>
      </c>
      <c r="K66" s="14">
        <f t="shared" si="0"/>
        <v>5</v>
      </c>
      <c r="L66" s="14">
        <f t="shared" si="1"/>
        <v>8</v>
      </c>
      <c r="M66" s="14">
        <v>-127</v>
      </c>
    </row>
    <row r="67" spans="1:13" ht="26.25" customHeight="1">
      <c r="A67" s="14">
        <v>63</v>
      </c>
      <c r="B67" s="14" t="s">
        <v>3158</v>
      </c>
      <c r="C67" s="14" t="s">
        <v>3526</v>
      </c>
      <c r="D67" s="14" t="s">
        <v>3527</v>
      </c>
      <c r="E67" s="14" t="s">
        <v>3528</v>
      </c>
      <c r="F67" s="14" t="s">
        <v>1711</v>
      </c>
      <c r="G67" s="14" t="s">
        <v>438</v>
      </c>
      <c r="H67" s="14">
        <v>9</v>
      </c>
      <c r="I67" s="14">
        <v>4</v>
      </c>
      <c r="J67" s="14">
        <v>0</v>
      </c>
      <c r="K67" s="14">
        <f t="shared" si="0"/>
        <v>5</v>
      </c>
      <c r="L67" s="14">
        <f t="shared" si="1"/>
        <v>8</v>
      </c>
      <c r="M67" s="14">
        <v>-163</v>
      </c>
    </row>
    <row r="68" spans="1:13" ht="26.25" customHeight="1">
      <c r="A68" s="14">
        <v>64</v>
      </c>
      <c r="B68" s="14" t="s">
        <v>3529</v>
      </c>
      <c r="C68" s="14" t="s">
        <v>3530</v>
      </c>
      <c r="D68" s="14" t="s">
        <v>3531</v>
      </c>
      <c r="E68" s="14" t="s">
        <v>3532</v>
      </c>
      <c r="F68" s="14" t="s">
        <v>3533</v>
      </c>
      <c r="G68" s="14" t="s">
        <v>438</v>
      </c>
      <c r="H68" s="14">
        <v>9</v>
      </c>
      <c r="I68" s="14">
        <v>4</v>
      </c>
      <c r="J68" s="14">
        <v>0</v>
      </c>
      <c r="K68" s="14">
        <f t="shared" si="0"/>
        <v>5</v>
      </c>
      <c r="L68" s="14">
        <f t="shared" si="1"/>
        <v>8</v>
      </c>
      <c r="M68" s="14">
        <v>-195</v>
      </c>
    </row>
    <row r="69" spans="1:13" ht="26.25" customHeight="1">
      <c r="A69" s="14">
        <v>65</v>
      </c>
      <c r="B69" s="14" t="s">
        <v>3297</v>
      </c>
      <c r="C69" s="14" t="s">
        <v>3534</v>
      </c>
      <c r="D69" s="14" t="s">
        <v>476</v>
      </c>
      <c r="E69" s="14" t="s">
        <v>3535</v>
      </c>
      <c r="F69" s="14" t="s">
        <v>171</v>
      </c>
      <c r="G69" s="14" t="s">
        <v>140</v>
      </c>
      <c r="H69" s="14">
        <v>9</v>
      </c>
      <c r="I69" s="14">
        <v>4</v>
      </c>
      <c r="J69" s="14">
        <v>0</v>
      </c>
      <c r="K69" s="14">
        <f t="shared" si="0"/>
        <v>5</v>
      </c>
      <c r="L69" s="14">
        <f t="shared" si="1"/>
        <v>8</v>
      </c>
      <c r="M69" s="14">
        <v>-223</v>
      </c>
    </row>
    <row r="70" spans="1:13" ht="26.25" customHeight="1">
      <c r="A70" s="14">
        <v>66</v>
      </c>
      <c r="B70" s="14" t="s">
        <v>3536</v>
      </c>
      <c r="C70" s="14" t="s">
        <v>3537</v>
      </c>
      <c r="D70" s="14" t="s">
        <v>3538</v>
      </c>
      <c r="E70" s="14" t="s">
        <v>3539</v>
      </c>
      <c r="F70" s="14" t="s">
        <v>227</v>
      </c>
      <c r="G70" s="14" t="s">
        <v>438</v>
      </c>
      <c r="H70" s="14">
        <v>9</v>
      </c>
      <c r="I70" s="14">
        <v>4</v>
      </c>
      <c r="J70" s="14">
        <v>0</v>
      </c>
      <c r="K70" s="14">
        <f t="shared" si="0"/>
        <v>5</v>
      </c>
      <c r="L70" s="14">
        <f t="shared" si="1"/>
        <v>8</v>
      </c>
      <c r="M70" s="14">
        <v>-241</v>
      </c>
    </row>
    <row r="71" spans="1:13" ht="26.25" customHeight="1">
      <c r="A71" s="14">
        <v>67</v>
      </c>
      <c r="B71" s="14" t="s">
        <v>3158</v>
      </c>
      <c r="C71" s="14" t="s">
        <v>3540</v>
      </c>
      <c r="D71" s="14" t="s">
        <v>3541</v>
      </c>
      <c r="E71" s="14" t="s">
        <v>3540</v>
      </c>
      <c r="F71" s="14" t="s">
        <v>3024</v>
      </c>
      <c r="G71" s="14" t="s">
        <v>662</v>
      </c>
      <c r="H71" s="14">
        <v>9</v>
      </c>
      <c r="I71" s="14">
        <v>4</v>
      </c>
      <c r="J71" s="14">
        <v>0</v>
      </c>
      <c r="K71" s="14">
        <f t="shared" ref="K71:K93" si="2">H71-I71</f>
        <v>5</v>
      </c>
      <c r="L71" s="14">
        <f t="shared" ref="L71:L105" si="3">I71*2+(J71)</f>
        <v>8</v>
      </c>
      <c r="M71" s="14">
        <v>-243</v>
      </c>
    </row>
    <row r="72" spans="1:13" ht="26.25" customHeight="1">
      <c r="A72" s="14">
        <v>68</v>
      </c>
      <c r="B72" s="14" t="s">
        <v>3542</v>
      </c>
      <c r="C72" s="14" t="s">
        <v>3543</v>
      </c>
      <c r="D72" s="14" t="s">
        <v>3495</v>
      </c>
      <c r="E72" s="14" t="s">
        <v>3544</v>
      </c>
      <c r="F72" s="14" t="s">
        <v>529</v>
      </c>
      <c r="G72" s="14" t="s">
        <v>438</v>
      </c>
      <c r="H72" s="14">
        <v>9</v>
      </c>
      <c r="I72" s="14">
        <v>4</v>
      </c>
      <c r="J72" s="14">
        <v>0</v>
      </c>
      <c r="K72" s="14">
        <f t="shared" si="2"/>
        <v>5</v>
      </c>
      <c r="L72" s="14">
        <f t="shared" si="3"/>
        <v>8</v>
      </c>
      <c r="M72" s="14">
        <v>-262</v>
      </c>
    </row>
    <row r="73" spans="1:13" ht="26.25" customHeight="1">
      <c r="A73" s="14">
        <v>69</v>
      </c>
      <c r="B73" s="14" t="s">
        <v>508</v>
      </c>
      <c r="C73" s="14" t="s">
        <v>3545</v>
      </c>
      <c r="D73" s="14" t="s">
        <v>194</v>
      </c>
      <c r="E73" s="14" t="s">
        <v>3546</v>
      </c>
      <c r="F73" s="14" t="s">
        <v>1762</v>
      </c>
      <c r="G73" s="14" t="s">
        <v>140</v>
      </c>
      <c r="H73" s="14">
        <v>9</v>
      </c>
      <c r="I73" s="14">
        <v>4</v>
      </c>
      <c r="J73" s="14">
        <v>0</v>
      </c>
      <c r="K73" s="14">
        <f t="shared" si="2"/>
        <v>5</v>
      </c>
      <c r="L73" s="14">
        <f t="shared" si="3"/>
        <v>8</v>
      </c>
      <c r="M73" s="14">
        <v>-333</v>
      </c>
    </row>
    <row r="74" spans="1:13" ht="26.25" customHeight="1">
      <c r="A74" s="14">
        <v>70</v>
      </c>
      <c r="B74" s="14" t="s">
        <v>3547</v>
      </c>
      <c r="C74" s="14" t="s">
        <v>3548</v>
      </c>
      <c r="D74" s="14" t="s">
        <v>3549</v>
      </c>
      <c r="E74" s="14" t="s">
        <v>3550</v>
      </c>
      <c r="F74" s="14" t="s">
        <v>132</v>
      </c>
      <c r="G74" s="14" t="s">
        <v>438</v>
      </c>
      <c r="H74" s="14">
        <v>9</v>
      </c>
      <c r="I74" s="14">
        <v>4</v>
      </c>
      <c r="J74" s="14">
        <v>0</v>
      </c>
      <c r="K74" s="14">
        <f t="shared" si="2"/>
        <v>5</v>
      </c>
      <c r="L74" s="14">
        <f t="shared" si="3"/>
        <v>8</v>
      </c>
      <c r="M74" s="14">
        <v>-382</v>
      </c>
    </row>
    <row r="75" spans="1:13" ht="26.25" customHeight="1">
      <c r="A75" s="14">
        <v>71</v>
      </c>
      <c r="B75" s="14" t="s">
        <v>1673</v>
      </c>
      <c r="C75" s="14" t="s">
        <v>3551</v>
      </c>
      <c r="D75" s="14" t="s">
        <v>3552</v>
      </c>
      <c r="E75" s="14" t="s">
        <v>3553</v>
      </c>
      <c r="F75" s="14" t="s">
        <v>390</v>
      </c>
      <c r="G75" s="14" t="s">
        <v>391</v>
      </c>
      <c r="H75" s="14">
        <v>9</v>
      </c>
      <c r="I75" s="14">
        <v>4</v>
      </c>
      <c r="J75" s="14">
        <v>0</v>
      </c>
      <c r="K75" s="14">
        <f t="shared" si="2"/>
        <v>5</v>
      </c>
      <c r="L75" s="14">
        <f t="shared" si="3"/>
        <v>8</v>
      </c>
      <c r="M75" s="14">
        <v>-384</v>
      </c>
    </row>
    <row r="76" spans="1:13" ht="26.25" customHeight="1">
      <c r="A76" s="14">
        <v>72</v>
      </c>
      <c r="B76" s="14" t="s">
        <v>3554</v>
      </c>
      <c r="C76" s="14" t="s">
        <v>1885</v>
      </c>
      <c r="D76" s="14" t="s">
        <v>3555</v>
      </c>
      <c r="E76" s="14" t="s">
        <v>3556</v>
      </c>
      <c r="F76" s="14" t="s">
        <v>171</v>
      </c>
      <c r="G76" s="14" t="s">
        <v>140</v>
      </c>
      <c r="H76" s="14">
        <v>9</v>
      </c>
      <c r="I76" s="14">
        <v>4</v>
      </c>
      <c r="J76" s="14">
        <v>0</v>
      </c>
      <c r="K76" s="14">
        <f t="shared" si="2"/>
        <v>5</v>
      </c>
      <c r="L76" s="14">
        <f t="shared" si="3"/>
        <v>8</v>
      </c>
      <c r="M76" s="14">
        <v>-389</v>
      </c>
    </row>
    <row r="77" spans="1:13" ht="26.25" customHeight="1">
      <c r="A77" s="14">
        <v>73</v>
      </c>
      <c r="B77" s="14" t="s">
        <v>3557</v>
      </c>
      <c r="C77" s="14" t="s">
        <v>3558</v>
      </c>
      <c r="D77" s="14" t="s">
        <v>1473</v>
      </c>
      <c r="E77" s="14" t="s">
        <v>3559</v>
      </c>
      <c r="F77" s="14" t="s">
        <v>3560</v>
      </c>
      <c r="G77" s="14" t="s">
        <v>39</v>
      </c>
      <c r="H77" s="14">
        <v>9</v>
      </c>
      <c r="I77" s="14">
        <v>4</v>
      </c>
      <c r="J77" s="14">
        <v>0</v>
      </c>
      <c r="K77" s="14">
        <f t="shared" si="2"/>
        <v>5</v>
      </c>
      <c r="L77" s="14">
        <f t="shared" si="3"/>
        <v>8</v>
      </c>
      <c r="M77" s="14">
        <v>-391</v>
      </c>
    </row>
    <row r="78" spans="1:13" ht="26.25" customHeight="1">
      <c r="A78" s="14">
        <v>74</v>
      </c>
      <c r="B78" s="14" t="s">
        <v>3561</v>
      </c>
      <c r="C78" s="14" t="s">
        <v>3562</v>
      </c>
      <c r="D78" s="14" t="s">
        <v>2703</v>
      </c>
      <c r="E78" s="14" t="s">
        <v>3563</v>
      </c>
      <c r="F78" s="14" t="s">
        <v>1226</v>
      </c>
      <c r="G78" s="14" t="s">
        <v>161</v>
      </c>
      <c r="H78" s="14">
        <v>9</v>
      </c>
      <c r="I78" s="14">
        <v>4</v>
      </c>
      <c r="J78" s="14">
        <v>0</v>
      </c>
      <c r="K78" s="14">
        <f t="shared" si="2"/>
        <v>5</v>
      </c>
      <c r="L78" s="14">
        <f t="shared" si="3"/>
        <v>8</v>
      </c>
      <c r="M78" s="14">
        <v>-405</v>
      </c>
    </row>
    <row r="79" spans="1:13" ht="26.25" customHeight="1">
      <c r="A79" s="14">
        <v>75</v>
      </c>
      <c r="B79" s="14" t="s">
        <v>3564</v>
      </c>
      <c r="C79" s="14" t="s">
        <v>3565</v>
      </c>
      <c r="D79" s="14" t="s">
        <v>3566</v>
      </c>
      <c r="E79" s="14" t="s">
        <v>3567</v>
      </c>
      <c r="F79" s="14" t="s">
        <v>1148</v>
      </c>
      <c r="G79" s="14" t="s">
        <v>93</v>
      </c>
      <c r="H79" s="14">
        <v>9</v>
      </c>
      <c r="I79" s="14">
        <v>4</v>
      </c>
      <c r="J79" s="14">
        <v>0</v>
      </c>
      <c r="K79" s="14">
        <f t="shared" si="2"/>
        <v>5</v>
      </c>
      <c r="L79" s="14">
        <f t="shared" si="3"/>
        <v>8</v>
      </c>
      <c r="M79" s="14">
        <v>-410</v>
      </c>
    </row>
    <row r="80" spans="1:13" ht="26.25" customHeight="1">
      <c r="A80" s="14">
        <v>76</v>
      </c>
      <c r="B80" s="14" t="s">
        <v>594</v>
      </c>
      <c r="C80" s="14" t="s">
        <v>3568</v>
      </c>
      <c r="D80" s="14" t="s">
        <v>3569</v>
      </c>
      <c r="E80" s="14" t="s">
        <v>3570</v>
      </c>
      <c r="F80" s="14" t="s">
        <v>132</v>
      </c>
      <c r="G80" s="14" t="s">
        <v>438</v>
      </c>
      <c r="H80" s="14">
        <v>9</v>
      </c>
      <c r="I80" s="14">
        <v>4</v>
      </c>
      <c r="J80" s="14">
        <v>0</v>
      </c>
      <c r="K80" s="14">
        <f t="shared" si="2"/>
        <v>5</v>
      </c>
      <c r="L80" s="14">
        <f t="shared" si="3"/>
        <v>8</v>
      </c>
      <c r="M80" s="14">
        <v>-619</v>
      </c>
    </row>
    <row r="81" spans="1:13" ht="26.25" customHeight="1">
      <c r="A81" s="14">
        <v>77</v>
      </c>
      <c r="B81" s="14" t="s">
        <v>1552</v>
      </c>
      <c r="C81" s="14" t="s">
        <v>3571</v>
      </c>
      <c r="D81" s="14" t="s">
        <v>3572</v>
      </c>
      <c r="E81" s="14" t="s">
        <v>3573</v>
      </c>
      <c r="F81" s="14" t="s">
        <v>598</v>
      </c>
      <c r="G81" s="14" t="s">
        <v>423</v>
      </c>
      <c r="H81" s="14">
        <v>9</v>
      </c>
      <c r="I81" s="14">
        <v>4</v>
      </c>
      <c r="J81" s="14">
        <v>0</v>
      </c>
      <c r="K81" s="14">
        <f t="shared" si="2"/>
        <v>5</v>
      </c>
      <c r="L81" s="14">
        <f t="shared" si="3"/>
        <v>8</v>
      </c>
      <c r="M81" s="14">
        <v>-787</v>
      </c>
    </row>
    <row r="82" spans="1:13" ht="26.25" customHeight="1">
      <c r="A82" s="14">
        <v>78</v>
      </c>
      <c r="B82" s="14" t="s">
        <v>3574</v>
      </c>
      <c r="C82" s="14" t="s">
        <v>3575</v>
      </c>
      <c r="D82" s="14" t="s">
        <v>3576</v>
      </c>
      <c r="E82" s="14" t="s">
        <v>3577</v>
      </c>
      <c r="F82" s="14" t="s">
        <v>1226</v>
      </c>
      <c r="G82" s="14" t="s">
        <v>161</v>
      </c>
      <c r="H82" s="14">
        <v>9</v>
      </c>
      <c r="I82" s="14">
        <v>3</v>
      </c>
      <c r="J82" s="14">
        <v>0</v>
      </c>
      <c r="K82" s="14">
        <f t="shared" si="2"/>
        <v>6</v>
      </c>
      <c r="L82" s="14">
        <f t="shared" si="3"/>
        <v>6</v>
      </c>
      <c r="M82" s="14">
        <v>-66</v>
      </c>
    </row>
    <row r="83" spans="1:13" ht="26.25" customHeight="1">
      <c r="A83" s="14">
        <v>79</v>
      </c>
      <c r="B83" s="14" t="s">
        <v>474</v>
      </c>
      <c r="C83" s="14" t="s">
        <v>3578</v>
      </c>
      <c r="D83" s="14" t="s">
        <v>3579</v>
      </c>
      <c r="E83" s="14" t="s">
        <v>3580</v>
      </c>
      <c r="F83" s="14" t="s">
        <v>807</v>
      </c>
      <c r="G83" s="14" t="s">
        <v>149</v>
      </c>
      <c r="H83" s="14">
        <v>9</v>
      </c>
      <c r="I83" s="14">
        <v>3</v>
      </c>
      <c r="J83" s="14">
        <v>0</v>
      </c>
      <c r="K83" s="14">
        <f t="shared" si="2"/>
        <v>6</v>
      </c>
      <c r="L83" s="14">
        <f t="shared" si="3"/>
        <v>6</v>
      </c>
      <c r="M83" s="14">
        <v>-109</v>
      </c>
    </row>
    <row r="84" spans="1:13" ht="26.25" customHeight="1">
      <c r="A84" s="14">
        <v>80</v>
      </c>
      <c r="B84" s="14" t="s">
        <v>722</v>
      </c>
      <c r="C84" s="14" t="s">
        <v>3581</v>
      </c>
      <c r="D84" s="14" t="s">
        <v>435</v>
      </c>
      <c r="E84" s="14" t="s">
        <v>3582</v>
      </c>
      <c r="F84" s="14" t="s">
        <v>524</v>
      </c>
      <c r="G84" s="14" t="s">
        <v>116</v>
      </c>
      <c r="H84" s="14">
        <v>9</v>
      </c>
      <c r="I84" s="14">
        <v>3</v>
      </c>
      <c r="J84" s="14">
        <v>0</v>
      </c>
      <c r="K84" s="14">
        <f t="shared" si="2"/>
        <v>6</v>
      </c>
      <c r="L84" s="14">
        <f t="shared" si="3"/>
        <v>6</v>
      </c>
      <c r="M84" s="14">
        <v>-112</v>
      </c>
    </row>
    <row r="85" spans="1:13" ht="26.25" customHeight="1">
      <c r="A85" s="14">
        <v>81</v>
      </c>
      <c r="B85" s="14" t="s">
        <v>1662</v>
      </c>
      <c r="C85" s="14" t="s">
        <v>3583</v>
      </c>
      <c r="D85" s="14" t="s">
        <v>3584</v>
      </c>
      <c r="E85" s="14" t="s">
        <v>3585</v>
      </c>
      <c r="F85" s="14" t="s">
        <v>1194</v>
      </c>
      <c r="G85" s="14" t="s">
        <v>39</v>
      </c>
      <c r="H85" s="14">
        <v>9</v>
      </c>
      <c r="I85" s="14">
        <v>3</v>
      </c>
      <c r="J85" s="14">
        <v>0</v>
      </c>
      <c r="K85" s="14">
        <f t="shared" si="2"/>
        <v>6</v>
      </c>
      <c r="L85" s="14">
        <f t="shared" si="3"/>
        <v>6</v>
      </c>
      <c r="M85" s="14">
        <v>-181</v>
      </c>
    </row>
    <row r="86" spans="1:13" ht="26.25" customHeight="1">
      <c r="A86" s="14">
        <v>82</v>
      </c>
      <c r="B86" s="14" t="s">
        <v>3586</v>
      </c>
      <c r="C86" s="14" t="s">
        <v>3587</v>
      </c>
      <c r="D86" s="14" t="s">
        <v>3588</v>
      </c>
      <c r="E86" s="14" t="s">
        <v>3589</v>
      </c>
      <c r="F86" s="14" t="s">
        <v>468</v>
      </c>
      <c r="G86" s="14" t="s">
        <v>469</v>
      </c>
      <c r="H86" s="14">
        <v>9</v>
      </c>
      <c r="I86" s="14">
        <v>3</v>
      </c>
      <c r="J86" s="14">
        <v>0</v>
      </c>
      <c r="K86" s="14">
        <f t="shared" si="2"/>
        <v>6</v>
      </c>
      <c r="L86" s="14">
        <f t="shared" si="3"/>
        <v>6</v>
      </c>
      <c r="M86" s="14">
        <v>-280</v>
      </c>
    </row>
    <row r="87" spans="1:13" ht="26.25" customHeight="1">
      <c r="A87" s="14">
        <v>83</v>
      </c>
      <c r="B87" s="14" t="s">
        <v>2977</v>
      </c>
      <c r="C87" s="14" t="s">
        <v>3590</v>
      </c>
      <c r="D87" s="14" t="s">
        <v>3499</v>
      </c>
      <c r="E87" s="14" t="s">
        <v>3591</v>
      </c>
      <c r="F87" s="14" t="s">
        <v>1226</v>
      </c>
      <c r="G87" s="14" t="s">
        <v>161</v>
      </c>
      <c r="H87" s="14">
        <v>9</v>
      </c>
      <c r="I87" s="14">
        <v>3</v>
      </c>
      <c r="J87" s="14">
        <v>0</v>
      </c>
      <c r="K87" s="14">
        <f t="shared" si="2"/>
        <v>6</v>
      </c>
      <c r="L87" s="14">
        <f t="shared" si="3"/>
        <v>6</v>
      </c>
      <c r="M87" s="14">
        <v>-306</v>
      </c>
    </row>
    <row r="88" spans="1:13" ht="26.25" customHeight="1">
      <c r="A88" s="14">
        <v>84</v>
      </c>
      <c r="B88" s="14" t="s">
        <v>449</v>
      </c>
      <c r="C88" s="14" t="s">
        <v>3592</v>
      </c>
      <c r="D88" s="14" t="s">
        <v>616</v>
      </c>
      <c r="E88" s="14" t="s">
        <v>3593</v>
      </c>
      <c r="F88" s="14" t="s">
        <v>1226</v>
      </c>
      <c r="G88" s="14" t="s">
        <v>161</v>
      </c>
      <c r="H88" s="14">
        <v>9</v>
      </c>
      <c r="I88" s="14">
        <v>3</v>
      </c>
      <c r="J88" s="14">
        <v>0</v>
      </c>
      <c r="K88" s="14">
        <f t="shared" si="2"/>
        <v>6</v>
      </c>
      <c r="L88" s="14">
        <f t="shared" si="3"/>
        <v>6</v>
      </c>
      <c r="M88" s="14">
        <v>-335</v>
      </c>
    </row>
    <row r="89" spans="1:13" ht="26.25" customHeight="1">
      <c r="A89" s="14">
        <v>85</v>
      </c>
      <c r="B89" s="14" t="s">
        <v>3594</v>
      </c>
      <c r="C89" s="14" t="s">
        <v>3595</v>
      </c>
      <c r="D89" s="14" t="s">
        <v>3596</v>
      </c>
      <c r="E89" s="14" t="s">
        <v>3597</v>
      </c>
      <c r="F89" s="14" t="s">
        <v>1148</v>
      </c>
      <c r="G89" s="14" t="s">
        <v>93</v>
      </c>
      <c r="H89" s="14">
        <v>9</v>
      </c>
      <c r="I89" s="14">
        <v>3</v>
      </c>
      <c r="J89" s="14">
        <v>0</v>
      </c>
      <c r="K89" s="14">
        <f t="shared" si="2"/>
        <v>6</v>
      </c>
      <c r="L89" s="14">
        <f t="shared" si="3"/>
        <v>6</v>
      </c>
      <c r="M89" s="14">
        <v>-349</v>
      </c>
    </row>
    <row r="90" spans="1:13" ht="26.25" customHeight="1">
      <c r="A90" s="14">
        <v>86</v>
      </c>
      <c r="B90" s="14" t="s">
        <v>3598</v>
      </c>
      <c r="C90" s="14" t="s">
        <v>3599</v>
      </c>
      <c r="D90" s="14" t="s">
        <v>3600</v>
      </c>
      <c r="E90" s="14" t="s">
        <v>3601</v>
      </c>
      <c r="F90" s="14" t="s">
        <v>1006</v>
      </c>
      <c r="G90" s="14" t="s">
        <v>93</v>
      </c>
      <c r="H90" s="14">
        <v>9</v>
      </c>
      <c r="I90" s="14">
        <v>3</v>
      </c>
      <c r="J90" s="14">
        <v>0</v>
      </c>
      <c r="K90" s="14">
        <f t="shared" si="2"/>
        <v>6</v>
      </c>
      <c r="L90" s="14">
        <f t="shared" si="3"/>
        <v>6</v>
      </c>
      <c r="M90" s="14">
        <v>-354</v>
      </c>
    </row>
    <row r="91" spans="1:13" ht="26.25" customHeight="1">
      <c r="A91" s="14">
        <v>87</v>
      </c>
      <c r="B91" s="14" t="s">
        <v>3602</v>
      </c>
      <c r="C91" s="14" t="s">
        <v>3603</v>
      </c>
      <c r="D91" s="14" t="s">
        <v>3604</v>
      </c>
      <c r="E91" s="14" t="s">
        <v>3605</v>
      </c>
      <c r="F91" s="14" t="s">
        <v>468</v>
      </c>
      <c r="G91" s="14" t="s">
        <v>469</v>
      </c>
      <c r="H91" s="14">
        <v>9</v>
      </c>
      <c r="I91" s="14">
        <v>3</v>
      </c>
      <c r="J91" s="14">
        <v>0</v>
      </c>
      <c r="K91" s="14">
        <f t="shared" si="2"/>
        <v>6</v>
      </c>
      <c r="L91" s="14">
        <f t="shared" si="3"/>
        <v>6</v>
      </c>
      <c r="M91" s="14">
        <v>-375</v>
      </c>
    </row>
    <row r="92" spans="1:13" ht="26.25" customHeight="1">
      <c r="A92" s="14">
        <v>88</v>
      </c>
      <c r="B92" s="14" t="s">
        <v>3606</v>
      </c>
      <c r="C92" s="14" t="s">
        <v>3607</v>
      </c>
      <c r="D92" s="14" t="s">
        <v>3608</v>
      </c>
      <c r="E92" s="14" t="s">
        <v>3609</v>
      </c>
      <c r="F92" s="14" t="s">
        <v>1511</v>
      </c>
      <c r="G92" s="14" t="s">
        <v>74</v>
      </c>
      <c r="H92" s="14">
        <v>9</v>
      </c>
      <c r="I92" s="14">
        <v>3</v>
      </c>
      <c r="J92" s="14">
        <v>0</v>
      </c>
      <c r="K92" s="14">
        <f t="shared" si="2"/>
        <v>6</v>
      </c>
      <c r="L92" s="14">
        <f t="shared" si="3"/>
        <v>6</v>
      </c>
      <c r="M92" s="14">
        <v>-473</v>
      </c>
    </row>
    <row r="93" spans="1:13" ht="26.25" customHeight="1">
      <c r="A93" s="14">
        <v>89</v>
      </c>
      <c r="B93" s="14" t="s">
        <v>1805</v>
      </c>
      <c r="C93" s="14" t="s">
        <v>3610</v>
      </c>
      <c r="D93" s="14" t="s">
        <v>3611</v>
      </c>
      <c r="E93" s="14" t="s">
        <v>3612</v>
      </c>
      <c r="F93" s="14" t="s">
        <v>1006</v>
      </c>
      <c r="G93" s="14" t="s">
        <v>93</v>
      </c>
      <c r="H93" s="14">
        <v>9</v>
      </c>
      <c r="I93" s="14">
        <v>3</v>
      </c>
      <c r="J93" s="14">
        <v>0</v>
      </c>
      <c r="K93" s="14">
        <f t="shared" si="2"/>
        <v>6</v>
      </c>
      <c r="L93" s="14">
        <f t="shared" si="3"/>
        <v>6</v>
      </c>
      <c r="M93" s="14">
        <v>-508</v>
      </c>
    </row>
    <row r="94" spans="1:13" ht="26.25" customHeight="1">
      <c r="A94" s="14">
        <v>90</v>
      </c>
      <c r="B94" s="14" t="s">
        <v>3613</v>
      </c>
      <c r="C94" s="14" t="s">
        <v>3614</v>
      </c>
      <c r="D94" s="14" t="s">
        <v>3615</v>
      </c>
      <c r="E94" s="14" t="s">
        <v>3616</v>
      </c>
      <c r="F94" s="14" t="s">
        <v>3617</v>
      </c>
      <c r="G94" s="14" t="s">
        <v>161</v>
      </c>
      <c r="H94" s="14">
        <v>9</v>
      </c>
      <c r="I94" s="14">
        <v>3</v>
      </c>
      <c r="J94" s="14">
        <v>0</v>
      </c>
      <c r="K94" s="14">
        <f>H94-I94-J94</f>
        <v>6</v>
      </c>
      <c r="L94" s="14">
        <f t="shared" si="3"/>
        <v>6</v>
      </c>
      <c r="M94" s="14">
        <v>-583</v>
      </c>
    </row>
    <row r="95" spans="1:13" ht="26.25" customHeight="1">
      <c r="A95" s="14">
        <v>91</v>
      </c>
      <c r="B95" s="14" t="s">
        <v>2649</v>
      </c>
      <c r="C95" s="14" t="s">
        <v>218</v>
      </c>
      <c r="D95" s="14" t="s">
        <v>3618</v>
      </c>
      <c r="E95" s="14" t="s">
        <v>3619</v>
      </c>
      <c r="F95" s="14" t="s">
        <v>2391</v>
      </c>
      <c r="G95" s="14" t="s">
        <v>161</v>
      </c>
      <c r="H95" s="14">
        <v>9</v>
      </c>
      <c r="I95" s="14">
        <v>3</v>
      </c>
      <c r="J95" s="14">
        <v>0</v>
      </c>
      <c r="K95" s="14">
        <f t="shared" ref="K95:K101" si="4">H95-I95</f>
        <v>6</v>
      </c>
      <c r="L95" s="14">
        <f t="shared" si="3"/>
        <v>6</v>
      </c>
      <c r="M95" s="14">
        <v>-634</v>
      </c>
    </row>
    <row r="96" spans="1:13" ht="26.25" customHeight="1">
      <c r="A96" s="14">
        <v>92</v>
      </c>
      <c r="B96" s="14" t="s">
        <v>3620</v>
      </c>
      <c r="C96" s="14" t="s">
        <v>3621</v>
      </c>
      <c r="D96" s="14" t="s">
        <v>3622</v>
      </c>
      <c r="E96" s="14" t="s">
        <v>3623</v>
      </c>
      <c r="F96" s="14" t="s">
        <v>2434</v>
      </c>
      <c r="G96" s="14" t="s">
        <v>438</v>
      </c>
      <c r="H96" s="14">
        <v>9</v>
      </c>
      <c r="I96" s="14">
        <v>3</v>
      </c>
      <c r="J96" s="14">
        <v>0</v>
      </c>
      <c r="K96" s="14">
        <f t="shared" si="4"/>
        <v>6</v>
      </c>
      <c r="L96" s="14">
        <f t="shared" si="3"/>
        <v>6</v>
      </c>
      <c r="M96" s="14">
        <v>-747</v>
      </c>
    </row>
    <row r="97" spans="1:13" ht="26.25" customHeight="1">
      <c r="A97" s="14">
        <v>93</v>
      </c>
      <c r="B97" s="14" t="s">
        <v>3624</v>
      </c>
      <c r="C97" s="14" t="s">
        <v>3625</v>
      </c>
      <c r="D97" s="14"/>
      <c r="E97" s="14"/>
      <c r="F97" s="14" t="s">
        <v>3560</v>
      </c>
      <c r="G97" s="14" t="s">
        <v>39</v>
      </c>
      <c r="H97" s="14">
        <v>9</v>
      </c>
      <c r="I97" s="14">
        <v>3</v>
      </c>
      <c r="J97" s="14">
        <v>0</v>
      </c>
      <c r="K97" s="14">
        <f t="shared" si="4"/>
        <v>6</v>
      </c>
      <c r="L97" s="14">
        <f t="shared" si="3"/>
        <v>6</v>
      </c>
      <c r="M97" s="14">
        <v>-764</v>
      </c>
    </row>
    <row r="98" spans="1:13" ht="26.25" customHeight="1">
      <c r="A98" s="14">
        <v>94</v>
      </c>
      <c r="B98" s="14" t="s">
        <v>3465</v>
      </c>
      <c r="C98" s="14" t="s">
        <v>3626</v>
      </c>
      <c r="D98" s="14" t="s">
        <v>3627</v>
      </c>
      <c r="E98" s="14" t="s">
        <v>3628</v>
      </c>
      <c r="F98" s="14" t="s">
        <v>751</v>
      </c>
      <c r="G98" s="14" t="s">
        <v>752</v>
      </c>
      <c r="H98" s="14">
        <v>9</v>
      </c>
      <c r="I98" s="14">
        <v>2</v>
      </c>
      <c r="J98" s="14">
        <v>0</v>
      </c>
      <c r="K98" s="14">
        <f t="shared" si="4"/>
        <v>7</v>
      </c>
      <c r="L98" s="14">
        <f t="shared" si="3"/>
        <v>4</v>
      </c>
      <c r="M98" s="14">
        <v>-166</v>
      </c>
    </row>
    <row r="99" spans="1:13" ht="26.25" customHeight="1">
      <c r="A99" s="14">
        <v>95</v>
      </c>
      <c r="B99" s="14" t="s">
        <v>3629</v>
      </c>
      <c r="C99" s="14" t="s">
        <v>3630</v>
      </c>
      <c r="D99" s="14" t="s">
        <v>1621</v>
      </c>
      <c r="E99" s="14" t="s">
        <v>3631</v>
      </c>
      <c r="F99" s="14" t="s">
        <v>2434</v>
      </c>
      <c r="G99" s="14" t="s">
        <v>438</v>
      </c>
      <c r="H99" s="14">
        <v>9</v>
      </c>
      <c r="I99" s="14">
        <v>2</v>
      </c>
      <c r="J99" s="14">
        <v>0</v>
      </c>
      <c r="K99" s="14">
        <f t="shared" si="4"/>
        <v>7</v>
      </c>
      <c r="L99" s="14">
        <f t="shared" si="3"/>
        <v>4</v>
      </c>
      <c r="M99" s="14">
        <v>-293</v>
      </c>
    </row>
    <row r="100" spans="1:13" ht="26.25" customHeight="1">
      <c r="A100" s="14">
        <v>96</v>
      </c>
      <c r="B100" s="14" t="s">
        <v>3632</v>
      </c>
      <c r="C100" s="14" t="s">
        <v>3633</v>
      </c>
      <c r="D100" s="14" t="s">
        <v>1345</v>
      </c>
      <c r="E100" s="14" t="s">
        <v>3634</v>
      </c>
      <c r="F100" s="14" t="s">
        <v>2956</v>
      </c>
      <c r="G100" s="14" t="s">
        <v>74</v>
      </c>
      <c r="H100" s="14">
        <v>9</v>
      </c>
      <c r="I100" s="14">
        <v>2</v>
      </c>
      <c r="J100" s="14">
        <v>0</v>
      </c>
      <c r="K100" s="14">
        <f t="shared" si="4"/>
        <v>7</v>
      </c>
      <c r="L100" s="14">
        <f t="shared" si="3"/>
        <v>4</v>
      </c>
      <c r="M100" s="14">
        <v>-310</v>
      </c>
    </row>
    <row r="101" spans="1:13" ht="26.25" customHeight="1">
      <c r="A101" s="14">
        <v>97</v>
      </c>
      <c r="B101" s="14" t="s">
        <v>522</v>
      </c>
      <c r="C101" s="14" t="s">
        <v>3635</v>
      </c>
      <c r="D101" s="14"/>
      <c r="E101" s="14"/>
      <c r="F101" s="14" t="s">
        <v>519</v>
      </c>
      <c r="G101" s="14" t="s">
        <v>84</v>
      </c>
      <c r="H101" s="14">
        <v>9</v>
      </c>
      <c r="I101" s="14">
        <v>2</v>
      </c>
      <c r="J101" s="14">
        <v>0</v>
      </c>
      <c r="K101" s="14">
        <f t="shared" si="4"/>
        <v>7</v>
      </c>
      <c r="L101" s="14">
        <f t="shared" si="3"/>
        <v>4</v>
      </c>
      <c r="M101" s="14">
        <v>-627</v>
      </c>
    </row>
    <row r="102" spans="1:13" ht="26.25" customHeight="1">
      <c r="A102" s="14">
        <v>98</v>
      </c>
      <c r="B102" s="14" t="s">
        <v>3636</v>
      </c>
      <c r="C102" s="14" t="s">
        <v>3637</v>
      </c>
      <c r="D102" s="14" t="s">
        <v>3638</v>
      </c>
      <c r="E102" s="14" t="s">
        <v>3639</v>
      </c>
      <c r="F102" s="14" t="s">
        <v>937</v>
      </c>
      <c r="G102" s="14" t="s">
        <v>469</v>
      </c>
      <c r="H102" s="14">
        <v>9</v>
      </c>
      <c r="I102" s="14">
        <v>2</v>
      </c>
      <c r="J102" s="14">
        <v>0</v>
      </c>
      <c r="K102" s="14">
        <f>H102-I102-J102</f>
        <v>7</v>
      </c>
      <c r="L102" s="14">
        <f t="shared" si="3"/>
        <v>4</v>
      </c>
      <c r="M102" s="14">
        <v>-913</v>
      </c>
    </row>
    <row r="103" spans="1:13" ht="26.25" customHeight="1">
      <c r="A103" s="14">
        <v>99</v>
      </c>
      <c r="B103" s="14" t="s">
        <v>3640</v>
      </c>
      <c r="C103" s="14" t="s">
        <v>3641</v>
      </c>
      <c r="D103" s="14" t="s">
        <v>3642</v>
      </c>
      <c r="E103" s="14" t="s">
        <v>3643</v>
      </c>
      <c r="F103" s="14" t="s">
        <v>132</v>
      </c>
      <c r="G103" s="14" t="s">
        <v>438</v>
      </c>
      <c r="H103" s="14">
        <v>9</v>
      </c>
      <c r="I103" s="14">
        <v>2</v>
      </c>
      <c r="J103" s="14">
        <v>0</v>
      </c>
      <c r="K103" s="14">
        <f>H103-I103</f>
        <v>7</v>
      </c>
      <c r="L103" s="14">
        <f t="shared" si="3"/>
        <v>4</v>
      </c>
      <c r="M103" s="14">
        <v>-1048</v>
      </c>
    </row>
    <row r="104" spans="1:13" ht="26.25" customHeight="1">
      <c r="A104" s="14">
        <v>100</v>
      </c>
      <c r="B104" s="14" t="s">
        <v>3644</v>
      </c>
      <c r="C104" s="14" t="s">
        <v>3645</v>
      </c>
      <c r="D104" s="14" t="s">
        <v>2627</v>
      </c>
      <c r="E104" s="14" t="s">
        <v>3320</v>
      </c>
      <c r="F104" s="14" t="s">
        <v>894</v>
      </c>
      <c r="G104" s="14" t="s">
        <v>895</v>
      </c>
      <c r="H104" s="14">
        <v>9</v>
      </c>
      <c r="I104" s="14">
        <v>1</v>
      </c>
      <c r="J104" s="14">
        <v>1</v>
      </c>
      <c r="K104" s="14">
        <f>H104-I104-J104</f>
        <v>7</v>
      </c>
      <c r="L104" s="14">
        <f t="shared" si="3"/>
        <v>3</v>
      </c>
      <c r="M104" s="14">
        <v>-749</v>
      </c>
    </row>
    <row r="105" spans="1:13" ht="26.25" customHeight="1">
      <c r="A105" s="14">
        <v>101</v>
      </c>
      <c r="B105" s="14" t="s">
        <v>3646</v>
      </c>
      <c r="C105" s="14" t="s">
        <v>3647</v>
      </c>
      <c r="D105" s="14" t="s">
        <v>3648</v>
      </c>
      <c r="E105" s="14" t="s">
        <v>3649</v>
      </c>
      <c r="F105" s="14" t="s">
        <v>894</v>
      </c>
      <c r="G105" s="14" t="s">
        <v>895</v>
      </c>
      <c r="H105" s="14">
        <v>9</v>
      </c>
      <c r="I105" s="14">
        <v>1</v>
      </c>
      <c r="J105" s="14">
        <v>1</v>
      </c>
      <c r="K105" s="14">
        <f>H105-I105-J105</f>
        <v>7</v>
      </c>
      <c r="L105" s="14">
        <f t="shared" si="3"/>
        <v>3</v>
      </c>
      <c r="M105" s="14">
        <v>-1029</v>
      </c>
    </row>
    <row r="106" spans="1:13" ht="26.25" customHeight="1">
      <c r="A106" s="14">
        <v>102</v>
      </c>
      <c r="B106" s="14" t="s">
        <v>3650</v>
      </c>
      <c r="C106" s="14" t="s">
        <v>3651</v>
      </c>
      <c r="D106" s="14" t="s">
        <v>3652</v>
      </c>
      <c r="E106" s="14" t="s">
        <v>3653</v>
      </c>
      <c r="F106" s="14" t="s">
        <v>3384</v>
      </c>
      <c r="G106" s="14" t="s">
        <v>161</v>
      </c>
      <c r="H106" s="254" t="s">
        <v>802</v>
      </c>
      <c r="I106" s="255"/>
      <c r="J106" s="255"/>
      <c r="K106" s="255"/>
      <c r="L106" s="255"/>
      <c r="M106" s="256"/>
    </row>
    <row r="107" spans="1:13" ht="26.25" customHeight="1">
      <c r="A107" s="14">
        <v>103</v>
      </c>
      <c r="B107" s="14" t="s">
        <v>3305</v>
      </c>
      <c r="C107" s="14" t="s">
        <v>3654</v>
      </c>
      <c r="D107" s="14" t="s">
        <v>3655</v>
      </c>
      <c r="E107" s="14" t="s">
        <v>3656</v>
      </c>
      <c r="F107" s="14" t="s">
        <v>538</v>
      </c>
      <c r="G107" s="14" t="s">
        <v>140</v>
      </c>
      <c r="H107" s="257"/>
      <c r="I107" s="258"/>
      <c r="J107" s="258"/>
      <c r="K107" s="258"/>
      <c r="L107" s="258"/>
      <c r="M107" s="259"/>
    </row>
    <row r="108" spans="1:13" ht="26.25" customHeight="1">
      <c r="A108" s="14">
        <v>104</v>
      </c>
      <c r="B108" s="14" t="s">
        <v>2900</v>
      </c>
      <c r="C108" s="14" t="s">
        <v>3657</v>
      </c>
      <c r="D108" s="14" t="s">
        <v>3658</v>
      </c>
      <c r="E108" s="14" t="s">
        <v>3659</v>
      </c>
      <c r="F108" s="14" t="s">
        <v>3384</v>
      </c>
      <c r="G108" s="14" t="s">
        <v>161</v>
      </c>
      <c r="H108" s="257"/>
      <c r="I108" s="258"/>
      <c r="J108" s="258"/>
      <c r="K108" s="258"/>
      <c r="L108" s="258"/>
      <c r="M108" s="259"/>
    </row>
    <row r="109" spans="1:13" ht="26.25" customHeight="1">
      <c r="A109" s="14">
        <v>105</v>
      </c>
      <c r="B109" s="14" t="s">
        <v>3660</v>
      </c>
      <c r="C109" s="14" t="s">
        <v>3661</v>
      </c>
      <c r="D109" s="14" t="s">
        <v>3662</v>
      </c>
      <c r="E109" s="14" t="s">
        <v>3663</v>
      </c>
      <c r="F109" s="14" t="s">
        <v>227</v>
      </c>
      <c r="G109" s="14" t="s">
        <v>438</v>
      </c>
      <c r="H109" s="257"/>
      <c r="I109" s="258"/>
      <c r="J109" s="258"/>
      <c r="K109" s="258"/>
      <c r="L109" s="258"/>
      <c r="M109" s="259"/>
    </row>
    <row r="110" spans="1:13" ht="26.25" customHeight="1">
      <c r="A110" s="14">
        <v>106</v>
      </c>
      <c r="B110" s="14" t="s">
        <v>3664</v>
      </c>
      <c r="C110" s="14" t="s">
        <v>3665</v>
      </c>
      <c r="D110" s="14" t="s">
        <v>3652</v>
      </c>
      <c r="E110" s="14" t="s">
        <v>3666</v>
      </c>
      <c r="F110" s="14" t="s">
        <v>2434</v>
      </c>
      <c r="G110" s="14" t="s">
        <v>438</v>
      </c>
      <c r="H110" s="257"/>
      <c r="I110" s="258"/>
      <c r="J110" s="258"/>
      <c r="K110" s="258"/>
      <c r="L110" s="258"/>
      <c r="M110" s="259"/>
    </row>
    <row r="111" spans="1:13" ht="26.25" customHeight="1">
      <c r="A111" s="14">
        <v>107</v>
      </c>
      <c r="B111" s="14" t="s">
        <v>156</v>
      </c>
      <c r="C111" s="14" t="s">
        <v>3667</v>
      </c>
      <c r="D111" s="14" t="s">
        <v>430</v>
      </c>
      <c r="E111" s="14" t="s">
        <v>3668</v>
      </c>
      <c r="F111" s="14" t="s">
        <v>6168</v>
      </c>
      <c r="G111" s="14" t="s">
        <v>438</v>
      </c>
      <c r="H111" s="260"/>
      <c r="I111" s="261"/>
      <c r="J111" s="261"/>
      <c r="K111" s="261"/>
      <c r="L111" s="261"/>
      <c r="M111" s="262"/>
    </row>
  </sheetData>
  <mergeCells count="5">
    <mergeCell ref="H106:M111"/>
    <mergeCell ref="A1:M1"/>
    <mergeCell ref="A2:M2"/>
    <mergeCell ref="A3:M3"/>
    <mergeCell ref="H5:M6"/>
  </mergeCells>
  <pageMargins left="0.7" right="0.7" top="0.75" bottom="0.75" header="0.3" footer="0.3"/>
  <pageSetup paperSize="2058" orientation="portrait" horizontalDpi="4294967294" vertic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9"/>
  <sheetViews>
    <sheetView topLeftCell="B84" workbookViewId="0">
      <selection activeCell="C84" sqref="C84"/>
    </sheetView>
  </sheetViews>
  <sheetFormatPr defaultRowHeight="15"/>
  <cols>
    <col min="2" max="2" width="21.140625" customWidth="1"/>
    <col min="3" max="3" width="26.28515625" customWidth="1"/>
    <col min="4" max="4" width="42.85546875" bestFit="1" customWidth="1"/>
    <col min="5" max="5" width="17.5703125" customWidth="1"/>
    <col min="6" max="6" width="10.140625" customWidth="1"/>
    <col min="7" max="7" width="10.42578125" customWidth="1"/>
    <col min="8" max="8" width="9.42578125" customWidth="1"/>
    <col min="9" max="9" width="10.7109375" customWidth="1"/>
    <col min="10" max="10" width="14.140625" customWidth="1"/>
    <col min="11" max="11" width="15.5703125" customWidth="1"/>
  </cols>
  <sheetData>
    <row r="1" spans="1:11" ht="35.25" customHeight="1">
      <c r="A1" s="234" t="s">
        <v>17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</row>
    <row r="2" spans="1:11" ht="35.25" customHeight="1">
      <c r="A2" s="235" t="s">
        <v>18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</row>
    <row r="3" spans="1:11" ht="34.5">
      <c r="A3" s="236" t="s">
        <v>25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</row>
    <row r="4" spans="1:11" ht="26.25">
      <c r="A4" s="77" t="s">
        <v>0</v>
      </c>
      <c r="B4" s="77" t="s">
        <v>15</v>
      </c>
      <c r="C4" s="77" t="s">
        <v>16</v>
      </c>
      <c r="D4" s="77" t="s">
        <v>1</v>
      </c>
      <c r="E4" s="77" t="s">
        <v>13</v>
      </c>
      <c r="F4" s="77" t="s">
        <v>2</v>
      </c>
      <c r="G4" s="77" t="s">
        <v>3</v>
      </c>
      <c r="H4" s="77" t="s">
        <v>4</v>
      </c>
      <c r="I4" s="77" t="s">
        <v>5</v>
      </c>
      <c r="J4" s="77" t="s">
        <v>6</v>
      </c>
      <c r="K4" s="77" t="s">
        <v>7</v>
      </c>
    </row>
    <row r="5" spans="1:11" ht="26.25">
      <c r="A5" s="79">
        <v>1</v>
      </c>
      <c r="B5" s="79" t="s">
        <v>1694</v>
      </c>
      <c r="C5" s="79" t="s">
        <v>1695</v>
      </c>
      <c r="D5" s="79" t="s">
        <v>52</v>
      </c>
      <c r="E5" s="79" t="s">
        <v>39</v>
      </c>
      <c r="F5" s="263" t="s">
        <v>366</v>
      </c>
      <c r="G5" s="264"/>
      <c r="H5" s="264"/>
      <c r="I5" s="264"/>
      <c r="J5" s="264"/>
      <c r="K5" s="265"/>
    </row>
    <row r="6" spans="1:11" ht="26.25">
      <c r="A6" s="79">
        <v>2</v>
      </c>
      <c r="B6" s="79" t="s">
        <v>1731</v>
      </c>
      <c r="C6" s="79" t="s">
        <v>1732</v>
      </c>
      <c r="D6" s="79" t="s">
        <v>132</v>
      </c>
      <c r="E6" s="79" t="s">
        <v>438</v>
      </c>
      <c r="F6" s="266"/>
      <c r="G6" s="267"/>
      <c r="H6" s="267"/>
      <c r="I6" s="267"/>
      <c r="J6" s="267"/>
      <c r="K6" s="268"/>
    </row>
    <row r="7" spans="1:11" ht="26.25">
      <c r="A7" s="14">
        <v>3</v>
      </c>
      <c r="B7" s="14" t="s">
        <v>1698</v>
      </c>
      <c r="C7" s="14" t="s">
        <v>1699</v>
      </c>
      <c r="D7" s="14"/>
      <c r="E7" s="14"/>
      <c r="F7" s="14">
        <v>10</v>
      </c>
      <c r="G7" s="14">
        <v>8</v>
      </c>
      <c r="H7" s="14">
        <v>0</v>
      </c>
      <c r="I7" s="14">
        <v>2</v>
      </c>
      <c r="J7" s="14">
        <v>16</v>
      </c>
      <c r="K7" s="14">
        <v>1225</v>
      </c>
    </row>
    <row r="8" spans="1:11" ht="26.25">
      <c r="A8" s="24">
        <v>4</v>
      </c>
      <c r="B8" s="14" t="s">
        <v>1765</v>
      </c>
      <c r="C8" s="14" t="s">
        <v>1766</v>
      </c>
      <c r="D8" s="14" t="s">
        <v>422</v>
      </c>
      <c r="E8" s="14" t="s">
        <v>423</v>
      </c>
      <c r="F8" s="14">
        <v>10</v>
      </c>
      <c r="G8" s="14">
        <v>8</v>
      </c>
      <c r="H8" s="14">
        <v>0</v>
      </c>
      <c r="I8" s="14">
        <v>2</v>
      </c>
      <c r="J8" s="14">
        <v>16</v>
      </c>
      <c r="K8" s="14">
        <v>1173</v>
      </c>
    </row>
    <row r="9" spans="1:11" ht="26.25">
      <c r="A9" s="14">
        <v>5</v>
      </c>
      <c r="B9" s="14" t="s">
        <v>1721</v>
      </c>
      <c r="C9" s="14" t="s">
        <v>1722</v>
      </c>
      <c r="D9" s="14" t="s">
        <v>4493</v>
      </c>
      <c r="E9" s="14" t="s">
        <v>943</v>
      </c>
      <c r="F9" s="14">
        <v>10</v>
      </c>
      <c r="G9" s="14">
        <v>8</v>
      </c>
      <c r="H9" s="14">
        <v>0</v>
      </c>
      <c r="I9" s="14">
        <v>2</v>
      </c>
      <c r="J9" s="14">
        <v>16</v>
      </c>
      <c r="K9" s="14">
        <v>1136</v>
      </c>
    </row>
    <row r="10" spans="1:11" ht="26.25">
      <c r="A10" s="24">
        <v>6</v>
      </c>
      <c r="B10" s="14" t="s">
        <v>1700</v>
      </c>
      <c r="C10" s="14" t="s">
        <v>1701</v>
      </c>
      <c r="D10" s="14" t="s">
        <v>538</v>
      </c>
      <c r="E10" s="14" t="s">
        <v>140</v>
      </c>
      <c r="F10" s="14">
        <v>10</v>
      </c>
      <c r="G10" s="14">
        <v>8</v>
      </c>
      <c r="H10" s="14">
        <v>0</v>
      </c>
      <c r="I10" s="14">
        <v>2</v>
      </c>
      <c r="J10" s="14">
        <v>16</v>
      </c>
      <c r="K10" s="14">
        <v>979</v>
      </c>
    </row>
    <row r="11" spans="1:11" ht="26.25">
      <c r="A11" s="14">
        <v>7</v>
      </c>
      <c r="B11" s="14" t="s">
        <v>1696</v>
      </c>
      <c r="C11" s="14" t="s">
        <v>1697</v>
      </c>
      <c r="D11" s="14" t="s">
        <v>399</v>
      </c>
      <c r="E11" s="14" t="s">
        <v>400</v>
      </c>
      <c r="F11" s="14">
        <v>10</v>
      </c>
      <c r="G11" s="14">
        <v>8</v>
      </c>
      <c r="H11" s="14">
        <v>0</v>
      </c>
      <c r="I11" s="14">
        <v>2</v>
      </c>
      <c r="J11" s="14">
        <v>16</v>
      </c>
      <c r="K11" s="14">
        <v>970</v>
      </c>
    </row>
    <row r="12" spans="1:11" ht="26.25">
      <c r="A12" s="24">
        <v>8</v>
      </c>
      <c r="B12" s="14" t="s">
        <v>1719</v>
      </c>
      <c r="C12" s="14" t="s">
        <v>1720</v>
      </c>
      <c r="D12" s="14" t="s">
        <v>1918</v>
      </c>
      <c r="E12" s="14" t="s">
        <v>438</v>
      </c>
      <c r="F12" s="14">
        <v>10</v>
      </c>
      <c r="G12" s="14">
        <v>8</v>
      </c>
      <c r="H12" s="14">
        <v>0</v>
      </c>
      <c r="I12" s="14">
        <v>2</v>
      </c>
      <c r="J12" s="14">
        <v>16</v>
      </c>
      <c r="K12" s="14">
        <v>935</v>
      </c>
    </row>
    <row r="13" spans="1:11" ht="26.25">
      <c r="A13" s="14">
        <v>9</v>
      </c>
      <c r="B13" s="14" t="s">
        <v>1705</v>
      </c>
      <c r="C13" s="14" t="s">
        <v>1706</v>
      </c>
      <c r="D13" s="14" t="s">
        <v>1707</v>
      </c>
      <c r="E13" s="14" t="s">
        <v>84</v>
      </c>
      <c r="F13" s="14">
        <v>10</v>
      </c>
      <c r="G13" s="14">
        <v>8</v>
      </c>
      <c r="H13" s="14">
        <v>0</v>
      </c>
      <c r="I13" s="14">
        <v>2</v>
      </c>
      <c r="J13" s="14">
        <v>16</v>
      </c>
      <c r="K13" s="14">
        <v>405</v>
      </c>
    </row>
    <row r="14" spans="1:11" ht="26.25">
      <c r="A14" s="24">
        <v>10</v>
      </c>
      <c r="B14" s="14" t="s">
        <v>1111</v>
      </c>
      <c r="C14" s="14" t="s">
        <v>1693</v>
      </c>
      <c r="D14" s="14" t="s">
        <v>538</v>
      </c>
      <c r="E14" s="14" t="s">
        <v>140</v>
      </c>
      <c r="F14" s="14">
        <v>10</v>
      </c>
      <c r="G14" s="14">
        <v>7</v>
      </c>
      <c r="H14" s="14">
        <v>0</v>
      </c>
      <c r="I14" s="14">
        <v>3</v>
      </c>
      <c r="J14" s="14">
        <v>14</v>
      </c>
      <c r="K14" s="14">
        <v>1485</v>
      </c>
    </row>
    <row r="15" spans="1:11" ht="26.25">
      <c r="A15" s="14">
        <v>11</v>
      </c>
      <c r="B15" s="14" t="s">
        <v>1111</v>
      </c>
      <c r="C15" s="14" t="s">
        <v>1753</v>
      </c>
      <c r="D15" s="14" t="s">
        <v>307</v>
      </c>
      <c r="E15" s="14" t="s">
        <v>438</v>
      </c>
      <c r="F15" s="14">
        <v>10</v>
      </c>
      <c r="G15" s="14">
        <v>7</v>
      </c>
      <c r="H15" s="14">
        <v>0</v>
      </c>
      <c r="I15" s="14">
        <v>3</v>
      </c>
      <c r="J15" s="14">
        <v>14</v>
      </c>
      <c r="K15" s="14">
        <v>1330</v>
      </c>
    </row>
    <row r="16" spans="1:11" ht="26.25">
      <c r="A16" s="24">
        <v>12</v>
      </c>
      <c r="B16" s="14" t="s">
        <v>1354</v>
      </c>
      <c r="C16" s="14" t="s">
        <v>1714</v>
      </c>
      <c r="D16" s="14" t="s">
        <v>1702</v>
      </c>
      <c r="E16" s="14" t="s">
        <v>140</v>
      </c>
      <c r="F16" s="14">
        <v>10</v>
      </c>
      <c r="G16" s="14">
        <v>7</v>
      </c>
      <c r="H16" s="14">
        <v>0</v>
      </c>
      <c r="I16" s="14">
        <v>3</v>
      </c>
      <c r="J16" s="14">
        <v>14</v>
      </c>
      <c r="K16" s="14">
        <v>1165</v>
      </c>
    </row>
    <row r="17" spans="1:11" ht="26.25">
      <c r="A17" s="14">
        <v>13</v>
      </c>
      <c r="B17" s="14" t="s">
        <v>1756</v>
      </c>
      <c r="C17" s="14" t="s">
        <v>1757</v>
      </c>
      <c r="D17" s="14" t="s">
        <v>6157</v>
      </c>
      <c r="E17" s="14" t="s">
        <v>438</v>
      </c>
      <c r="F17" s="14">
        <v>10</v>
      </c>
      <c r="G17" s="14">
        <v>7</v>
      </c>
      <c r="H17" s="14">
        <v>0</v>
      </c>
      <c r="I17" s="14">
        <v>3</v>
      </c>
      <c r="J17" s="14">
        <v>14</v>
      </c>
      <c r="K17" s="14">
        <v>1143</v>
      </c>
    </row>
    <row r="18" spans="1:11" ht="26.25">
      <c r="A18" s="24">
        <v>14</v>
      </c>
      <c r="B18" s="14" t="s">
        <v>1725</v>
      </c>
      <c r="C18" s="14" t="s">
        <v>1726</v>
      </c>
      <c r="D18" s="14" t="s">
        <v>6158</v>
      </c>
      <c r="E18" s="14" t="s">
        <v>438</v>
      </c>
      <c r="F18" s="14">
        <v>10</v>
      </c>
      <c r="G18" s="14">
        <v>7</v>
      </c>
      <c r="H18" s="14">
        <v>0</v>
      </c>
      <c r="I18" s="14">
        <v>3</v>
      </c>
      <c r="J18" s="14">
        <v>14</v>
      </c>
      <c r="K18" s="14">
        <v>1073</v>
      </c>
    </row>
    <row r="19" spans="1:11" ht="26.25">
      <c r="A19" s="14">
        <v>15</v>
      </c>
      <c r="B19" s="14" t="s">
        <v>1723</v>
      </c>
      <c r="C19" s="14" t="s">
        <v>1724</v>
      </c>
      <c r="D19" s="14" t="s">
        <v>538</v>
      </c>
      <c r="E19" s="14" t="s">
        <v>140</v>
      </c>
      <c r="F19" s="14">
        <v>10</v>
      </c>
      <c r="G19" s="14">
        <v>7</v>
      </c>
      <c r="H19" s="14">
        <v>0</v>
      </c>
      <c r="I19" s="14">
        <v>3</v>
      </c>
      <c r="J19" s="14">
        <v>14</v>
      </c>
      <c r="K19" s="14">
        <v>1030</v>
      </c>
    </row>
    <row r="20" spans="1:11" ht="26.25">
      <c r="A20" s="24">
        <v>16</v>
      </c>
      <c r="B20" s="14" t="s">
        <v>1717</v>
      </c>
      <c r="C20" s="14" t="s">
        <v>1718</v>
      </c>
      <c r="D20" s="14" t="s">
        <v>5011</v>
      </c>
      <c r="E20" s="14" t="s">
        <v>448</v>
      </c>
      <c r="F20" s="14">
        <v>10</v>
      </c>
      <c r="G20" s="14">
        <v>7</v>
      </c>
      <c r="H20" s="14">
        <v>0</v>
      </c>
      <c r="I20" s="14">
        <v>3</v>
      </c>
      <c r="J20" s="14">
        <v>14</v>
      </c>
      <c r="K20" s="14">
        <v>810</v>
      </c>
    </row>
    <row r="21" spans="1:11" ht="26.25">
      <c r="A21" s="14">
        <v>17</v>
      </c>
      <c r="B21" s="14" t="s">
        <v>1786</v>
      </c>
      <c r="C21" s="14" t="s">
        <v>1787</v>
      </c>
      <c r="D21" s="14" t="s">
        <v>432</v>
      </c>
      <c r="E21" s="14" t="s">
        <v>140</v>
      </c>
      <c r="F21" s="14">
        <v>10</v>
      </c>
      <c r="G21" s="14">
        <v>7</v>
      </c>
      <c r="H21" s="14">
        <v>0</v>
      </c>
      <c r="I21" s="14">
        <v>3</v>
      </c>
      <c r="J21" s="14">
        <v>14</v>
      </c>
      <c r="K21" s="14">
        <v>720</v>
      </c>
    </row>
    <row r="22" spans="1:11" ht="26.25">
      <c r="A22" s="24">
        <v>18</v>
      </c>
      <c r="B22" s="14" t="s">
        <v>1737</v>
      </c>
      <c r="C22" s="14" t="s">
        <v>1738</v>
      </c>
      <c r="D22" s="14" t="s">
        <v>6159</v>
      </c>
      <c r="E22" s="14" t="s">
        <v>889</v>
      </c>
      <c r="F22" s="14">
        <v>10</v>
      </c>
      <c r="G22" s="14">
        <v>7</v>
      </c>
      <c r="H22" s="14">
        <v>0</v>
      </c>
      <c r="I22" s="14">
        <v>3</v>
      </c>
      <c r="J22" s="14">
        <v>14</v>
      </c>
      <c r="K22" s="14">
        <v>537</v>
      </c>
    </row>
    <row r="23" spans="1:11" ht="26.25">
      <c r="A23" s="14">
        <v>19</v>
      </c>
      <c r="B23" s="14" t="s">
        <v>1729</v>
      </c>
      <c r="C23" s="14" t="s">
        <v>1730</v>
      </c>
      <c r="D23" s="14" t="s">
        <v>390</v>
      </c>
      <c r="E23" s="14" t="s">
        <v>391</v>
      </c>
      <c r="F23" s="14">
        <v>10</v>
      </c>
      <c r="G23" s="14">
        <v>7</v>
      </c>
      <c r="H23" s="14">
        <v>0</v>
      </c>
      <c r="I23" s="14">
        <v>3</v>
      </c>
      <c r="J23" s="14">
        <v>14</v>
      </c>
      <c r="K23" s="14">
        <v>486</v>
      </c>
    </row>
    <row r="24" spans="1:11" ht="26.25">
      <c r="A24" s="24">
        <v>20</v>
      </c>
      <c r="B24" s="14" t="s">
        <v>1727</v>
      </c>
      <c r="C24" s="14" t="s">
        <v>1728</v>
      </c>
      <c r="D24" s="14" t="s">
        <v>230</v>
      </c>
      <c r="E24" s="14" t="s">
        <v>438</v>
      </c>
      <c r="F24" s="14">
        <v>10</v>
      </c>
      <c r="G24" s="14">
        <v>6</v>
      </c>
      <c r="H24" s="14">
        <v>0</v>
      </c>
      <c r="I24" s="14">
        <v>4</v>
      </c>
      <c r="J24" s="14">
        <v>14</v>
      </c>
      <c r="K24" s="14">
        <v>471</v>
      </c>
    </row>
    <row r="25" spans="1:11" ht="26.25">
      <c r="A25" s="14">
        <v>21</v>
      </c>
      <c r="B25" s="14" t="s">
        <v>1842</v>
      </c>
      <c r="C25" s="14" t="s">
        <v>1843</v>
      </c>
      <c r="D25" s="14" t="s">
        <v>934</v>
      </c>
      <c r="E25" s="14" t="s">
        <v>65</v>
      </c>
      <c r="F25" s="14">
        <v>10</v>
      </c>
      <c r="G25" s="14">
        <v>7</v>
      </c>
      <c r="H25" s="14">
        <v>0</v>
      </c>
      <c r="I25" s="14">
        <v>3</v>
      </c>
      <c r="J25" s="14">
        <v>14</v>
      </c>
      <c r="K25" s="14">
        <v>444</v>
      </c>
    </row>
    <row r="26" spans="1:11" ht="26.25">
      <c r="A26" s="24">
        <v>22</v>
      </c>
      <c r="B26" s="14" t="s">
        <v>1763</v>
      </c>
      <c r="C26" s="14" t="s">
        <v>1764</v>
      </c>
      <c r="D26" s="14" t="s">
        <v>1707</v>
      </c>
      <c r="E26" s="14" t="s">
        <v>84</v>
      </c>
      <c r="F26" s="14">
        <v>10</v>
      </c>
      <c r="G26" s="14">
        <v>6</v>
      </c>
      <c r="H26" s="14">
        <v>0</v>
      </c>
      <c r="I26" s="14">
        <v>4</v>
      </c>
      <c r="J26" s="14">
        <v>12</v>
      </c>
      <c r="K26" s="14">
        <v>956</v>
      </c>
    </row>
    <row r="27" spans="1:11" ht="26.25">
      <c r="A27" s="14">
        <v>23</v>
      </c>
      <c r="B27" s="14" t="s">
        <v>1709</v>
      </c>
      <c r="C27" s="14" t="s">
        <v>1710</v>
      </c>
      <c r="D27" s="14" t="s">
        <v>1711</v>
      </c>
      <c r="E27" s="14" t="s">
        <v>438</v>
      </c>
      <c r="F27" s="14">
        <v>10</v>
      </c>
      <c r="G27" s="14">
        <v>6</v>
      </c>
      <c r="H27" s="14">
        <v>0</v>
      </c>
      <c r="I27" s="14">
        <v>4</v>
      </c>
      <c r="J27" s="14">
        <v>12</v>
      </c>
      <c r="K27" s="14">
        <v>914</v>
      </c>
    </row>
    <row r="28" spans="1:11" ht="26.25">
      <c r="A28" s="24">
        <v>24</v>
      </c>
      <c r="B28" s="14" t="s">
        <v>1712</v>
      </c>
      <c r="C28" s="14" t="s">
        <v>1713</v>
      </c>
      <c r="D28" s="14" t="s">
        <v>6160</v>
      </c>
      <c r="E28" s="14" t="s">
        <v>438</v>
      </c>
      <c r="F28" s="14">
        <v>10</v>
      </c>
      <c r="G28" s="14">
        <v>6</v>
      </c>
      <c r="H28" s="14">
        <v>0</v>
      </c>
      <c r="I28" s="14">
        <v>4</v>
      </c>
      <c r="J28" s="14">
        <v>12</v>
      </c>
      <c r="K28" s="14">
        <v>765</v>
      </c>
    </row>
    <row r="29" spans="1:11" ht="26.25">
      <c r="A29" s="14">
        <v>25</v>
      </c>
      <c r="B29" s="14" t="s">
        <v>1055</v>
      </c>
      <c r="C29" s="14" t="s">
        <v>1772</v>
      </c>
      <c r="D29" s="14" t="s">
        <v>661</v>
      </c>
      <c r="E29" s="14" t="s">
        <v>662</v>
      </c>
      <c r="F29" s="14">
        <v>10</v>
      </c>
      <c r="G29" s="14">
        <v>6</v>
      </c>
      <c r="H29" s="14">
        <v>0</v>
      </c>
      <c r="I29" s="14">
        <v>4</v>
      </c>
      <c r="J29" s="14">
        <v>12</v>
      </c>
      <c r="K29" s="14">
        <v>542</v>
      </c>
    </row>
    <row r="30" spans="1:11" ht="26.25">
      <c r="A30" s="24">
        <v>26</v>
      </c>
      <c r="B30" s="14" t="s">
        <v>1815</v>
      </c>
      <c r="C30" s="14" t="s">
        <v>1816</v>
      </c>
      <c r="D30" s="14" t="s">
        <v>977</v>
      </c>
      <c r="E30" s="14" t="s">
        <v>478</v>
      </c>
      <c r="F30" s="14">
        <v>10</v>
      </c>
      <c r="G30" s="14">
        <v>6</v>
      </c>
      <c r="H30" s="14">
        <v>0</v>
      </c>
      <c r="I30" s="14">
        <v>4</v>
      </c>
      <c r="J30" s="14">
        <v>12</v>
      </c>
      <c r="K30" s="14">
        <v>309</v>
      </c>
    </row>
    <row r="31" spans="1:11" ht="26.25">
      <c r="A31" s="24">
        <v>27</v>
      </c>
      <c r="B31" s="14" t="s">
        <v>1778</v>
      </c>
      <c r="C31" s="14" t="s">
        <v>1779</v>
      </c>
      <c r="D31" s="14" t="s">
        <v>888</v>
      </c>
      <c r="E31" s="14" t="s">
        <v>889</v>
      </c>
      <c r="F31" s="14">
        <v>10</v>
      </c>
      <c r="G31" s="14">
        <v>6</v>
      </c>
      <c r="H31" s="14">
        <v>0</v>
      </c>
      <c r="I31" s="14">
        <v>4</v>
      </c>
      <c r="J31" s="14">
        <v>12</v>
      </c>
      <c r="K31" s="14">
        <v>283</v>
      </c>
    </row>
    <row r="32" spans="1:11" ht="26.25">
      <c r="A32" s="14">
        <v>28</v>
      </c>
      <c r="B32" s="14" t="s">
        <v>562</v>
      </c>
      <c r="C32" s="14" t="s">
        <v>1775</v>
      </c>
      <c r="D32" s="14" t="s">
        <v>977</v>
      </c>
      <c r="E32" s="14" t="s">
        <v>478</v>
      </c>
      <c r="F32" s="14">
        <v>10</v>
      </c>
      <c r="G32" s="14">
        <v>6</v>
      </c>
      <c r="H32" s="14">
        <v>0</v>
      </c>
      <c r="I32" s="14">
        <v>4</v>
      </c>
      <c r="J32" s="14">
        <v>12</v>
      </c>
      <c r="K32" s="14">
        <v>177</v>
      </c>
    </row>
    <row r="33" spans="1:11" ht="26.25">
      <c r="A33" s="24">
        <v>29</v>
      </c>
      <c r="B33" s="14" t="s">
        <v>1760</v>
      </c>
      <c r="C33" s="14" t="s">
        <v>1761</v>
      </c>
      <c r="D33" s="14" t="s">
        <v>1762</v>
      </c>
      <c r="E33" s="14" t="s">
        <v>140</v>
      </c>
      <c r="F33" s="14">
        <v>9</v>
      </c>
      <c r="G33" s="14">
        <v>6</v>
      </c>
      <c r="H33" s="14">
        <v>0</v>
      </c>
      <c r="I33" s="14">
        <v>3</v>
      </c>
      <c r="J33" s="14">
        <v>12</v>
      </c>
      <c r="K33" s="14">
        <v>528</v>
      </c>
    </row>
    <row r="34" spans="1:11" ht="26.25">
      <c r="A34" s="24">
        <v>30</v>
      </c>
      <c r="B34" s="14" t="s">
        <v>1703</v>
      </c>
      <c r="C34" s="14" t="s">
        <v>1704</v>
      </c>
      <c r="D34" s="14"/>
      <c r="E34" s="14"/>
      <c r="F34" s="14">
        <v>9</v>
      </c>
      <c r="G34" s="14">
        <v>6</v>
      </c>
      <c r="H34" s="14">
        <v>0</v>
      </c>
      <c r="I34" s="14">
        <v>3</v>
      </c>
      <c r="J34" s="14">
        <v>12</v>
      </c>
      <c r="K34" s="14">
        <v>337</v>
      </c>
    </row>
    <row r="35" spans="1:11" ht="26.25">
      <c r="A35" s="14">
        <v>31</v>
      </c>
      <c r="B35" s="14" t="s">
        <v>1294</v>
      </c>
      <c r="C35" s="14" t="s">
        <v>1780</v>
      </c>
      <c r="D35" s="14" t="s">
        <v>1781</v>
      </c>
      <c r="E35" s="14" t="s">
        <v>140</v>
      </c>
      <c r="F35" s="14">
        <v>9</v>
      </c>
      <c r="G35" s="14">
        <v>6</v>
      </c>
      <c r="H35" s="14">
        <v>0</v>
      </c>
      <c r="I35" s="14">
        <v>3</v>
      </c>
      <c r="J35" s="14">
        <v>12</v>
      </c>
      <c r="K35" s="14">
        <v>246</v>
      </c>
    </row>
    <row r="36" spans="1:11" ht="26.25">
      <c r="A36" s="24">
        <v>32</v>
      </c>
      <c r="B36" s="14" t="s">
        <v>1758</v>
      </c>
      <c r="C36" s="14" t="s">
        <v>1759</v>
      </c>
      <c r="D36" s="14" t="s">
        <v>538</v>
      </c>
      <c r="E36" s="14" t="s">
        <v>140</v>
      </c>
      <c r="F36" s="14">
        <v>9</v>
      </c>
      <c r="G36" s="14">
        <v>5</v>
      </c>
      <c r="H36" s="14">
        <v>0</v>
      </c>
      <c r="I36" s="14">
        <v>4</v>
      </c>
      <c r="J36" s="14">
        <v>10</v>
      </c>
      <c r="K36" s="14">
        <v>870</v>
      </c>
    </row>
    <row r="37" spans="1:11" ht="26.25">
      <c r="A37" s="24">
        <v>33</v>
      </c>
      <c r="B37" s="14" t="s">
        <v>1813</v>
      </c>
      <c r="C37" s="14" t="s">
        <v>1814</v>
      </c>
      <c r="D37" s="14" t="s">
        <v>1791</v>
      </c>
      <c r="E37" s="14" t="s">
        <v>1792</v>
      </c>
      <c r="F37" s="14">
        <v>9</v>
      </c>
      <c r="G37" s="14">
        <v>5</v>
      </c>
      <c r="H37" s="14">
        <v>0</v>
      </c>
      <c r="I37" s="14">
        <v>4</v>
      </c>
      <c r="J37" s="14">
        <v>10</v>
      </c>
      <c r="K37" s="14">
        <v>628</v>
      </c>
    </row>
    <row r="38" spans="1:11" ht="26.25">
      <c r="A38" s="14">
        <v>34</v>
      </c>
      <c r="B38" s="14" t="s">
        <v>1769</v>
      </c>
      <c r="C38" s="14" t="s">
        <v>1770</v>
      </c>
      <c r="D38" s="14" t="s">
        <v>1771</v>
      </c>
      <c r="E38" s="14" t="s">
        <v>478</v>
      </c>
      <c r="F38" s="14">
        <v>9</v>
      </c>
      <c r="G38" s="14">
        <v>5</v>
      </c>
      <c r="H38" s="14">
        <v>0</v>
      </c>
      <c r="I38" s="14">
        <v>4</v>
      </c>
      <c r="J38" s="14">
        <v>10</v>
      </c>
      <c r="K38" s="14">
        <v>598</v>
      </c>
    </row>
    <row r="39" spans="1:11" ht="26.25">
      <c r="A39" s="24">
        <v>35</v>
      </c>
      <c r="B39" s="14" t="s">
        <v>1773</v>
      </c>
      <c r="C39" s="14" t="s">
        <v>1774</v>
      </c>
      <c r="D39" s="14" t="s">
        <v>1707</v>
      </c>
      <c r="E39" s="14" t="s">
        <v>84</v>
      </c>
      <c r="F39" s="14">
        <v>9</v>
      </c>
      <c r="G39" s="14">
        <v>5</v>
      </c>
      <c r="H39" s="14">
        <v>0</v>
      </c>
      <c r="I39" s="14">
        <v>4</v>
      </c>
      <c r="J39" s="14">
        <v>10</v>
      </c>
      <c r="K39" s="14">
        <v>504</v>
      </c>
    </row>
    <row r="40" spans="1:11" ht="26.25">
      <c r="A40" s="24">
        <v>36</v>
      </c>
      <c r="B40" s="14" t="s">
        <v>1809</v>
      </c>
      <c r="C40" s="14" t="s">
        <v>1810</v>
      </c>
      <c r="D40" s="14" t="s">
        <v>230</v>
      </c>
      <c r="E40" s="14" t="s">
        <v>438</v>
      </c>
      <c r="F40" s="14">
        <v>9</v>
      </c>
      <c r="G40" s="14">
        <v>5</v>
      </c>
      <c r="H40" s="14">
        <v>0</v>
      </c>
      <c r="I40" s="14">
        <v>4</v>
      </c>
      <c r="J40" s="14">
        <v>10</v>
      </c>
      <c r="K40" s="14">
        <v>479</v>
      </c>
    </row>
    <row r="41" spans="1:11" ht="26.25">
      <c r="A41" s="14">
        <v>37</v>
      </c>
      <c r="B41" s="14" t="s">
        <v>1811</v>
      </c>
      <c r="C41" s="14" t="s">
        <v>1812</v>
      </c>
      <c r="D41" s="14" t="s">
        <v>432</v>
      </c>
      <c r="E41" s="14" t="s">
        <v>140</v>
      </c>
      <c r="F41" s="14">
        <v>9</v>
      </c>
      <c r="G41" s="14">
        <v>5</v>
      </c>
      <c r="H41" s="14">
        <v>0</v>
      </c>
      <c r="I41" s="14">
        <v>4</v>
      </c>
      <c r="J41" s="14">
        <v>10</v>
      </c>
      <c r="K41" s="14">
        <v>439</v>
      </c>
    </row>
    <row r="42" spans="1:11" ht="26.25">
      <c r="A42" s="24">
        <v>38</v>
      </c>
      <c r="B42" s="14" t="s">
        <v>1767</v>
      </c>
      <c r="C42" s="14" t="s">
        <v>1768</v>
      </c>
      <c r="D42" s="14" t="s">
        <v>934</v>
      </c>
      <c r="E42" s="14" t="s">
        <v>65</v>
      </c>
      <c r="F42" s="14">
        <v>9</v>
      </c>
      <c r="G42" s="14">
        <v>5</v>
      </c>
      <c r="H42" s="14">
        <v>0</v>
      </c>
      <c r="I42" s="14">
        <v>4</v>
      </c>
      <c r="J42" s="14">
        <v>10</v>
      </c>
      <c r="K42" s="14">
        <v>392</v>
      </c>
    </row>
    <row r="43" spans="1:11" ht="26.25">
      <c r="A43" s="24">
        <v>39</v>
      </c>
      <c r="B43" s="14" t="s">
        <v>1754</v>
      </c>
      <c r="C43" s="14" t="s">
        <v>1755</v>
      </c>
      <c r="D43" s="14" t="s">
        <v>538</v>
      </c>
      <c r="E43" s="14" t="s">
        <v>140</v>
      </c>
      <c r="F43" s="14">
        <v>9</v>
      </c>
      <c r="G43" s="14">
        <v>5</v>
      </c>
      <c r="H43" s="14">
        <v>0</v>
      </c>
      <c r="I43" s="14">
        <v>4</v>
      </c>
      <c r="J43" s="14">
        <v>10</v>
      </c>
      <c r="K43" s="14">
        <v>281</v>
      </c>
    </row>
    <row r="44" spans="1:11" ht="26.25">
      <c r="A44" s="14">
        <v>40</v>
      </c>
      <c r="B44" s="14" t="s">
        <v>1832</v>
      </c>
      <c r="C44" s="14" t="s">
        <v>1833</v>
      </c>
      <c r="D44" s="14" t="s">
        <v>1320</v>
      </c>
      <c r="E44" s="14" t="s">
        <v>1321</v>
      </c>
      <c r="F44" s="14">
        <v>9</v>
      </c>
      <c r="G44" s="14">
        <v>5</v>
      </c>
      <c r="H44" s="14">
        <v>0</v>
      </c>
      <c r="I44" s="14">
        <v>4</v>
      </c>
      <c r="J44" s="14">
        <v>10</v>
      </c>
      <c r="K44" s="14">
        <v>268</v>
      </c>
    </row>
    <row r="45" spans="1:11" ht="26.25">
      <c r="A45" s="24">
        <v>41</v>
      </c>
      <c r="B45" s="14" t="s">
        <v>495</v>
      </c>
      <c r="C45" s="14" t="s">
        <v>1831</v>
      </c>
      <c r="D45" s="14" t="s">
        <v>538</v>
      </c>
      <c r="E45" s="14" t="s">
        <v>140</v>
      </c>
      <c r="F45" s="14">
        <v>9</v>
      </c>
      <c r="G45" s="14">
        <v>5</v>
      </c>
      <c r="H45" s="14">
        <v>0</v>
      </c>
      <c r="I45" s="14">
        <v>4</v>
      </c>
      <c r="J45" s="14">
        <v>10</v>
      </c>
      <c r="K45" s="14">
        <v>199</v>
      </c>
    </row>
    <row r="46" spans="1:11" ht="26.25">
      <c r="A46" s="24">
        <v>42</v>
      </c>
      <c r="B46" s="14" t="s">
        <v>1823</v>
      </c>
      <c r="C46" s="14" t="s">
        <v>1824</v>
      </c>
      <c r="D46" s="14" t="s">
        <v>132</v>
      </c>
      <c r="E46" s="14" t="s">
        <v>438</v>
      </c>
      <c r="F46" s="14">
        <v>9</v>
      </c>
      <c r="G46" s="14">
        <v>5</v>
      </c>
      <c r="H46" s="14">
        <v>0</v>
      </c>
      <c r="I46" s="14">
        <v>4</v>
      </c>
      <c r="J46" s="14">
        <v>10</v>
      </c>
      <c r="K46" s="14">
        <v>153</v>
      </c>
    </row>
    <row r="47" spans="1:11" ht="26.25">
      <c r="A47" s="14">
        <v>43</v>
      </c>
      <c r="B47" s="14" t="s">
        <v>1776</v>
      </c>
      <c r="C47" s="14" t="s">
        <v>1777</v>
      </c>
      <c r="D47" s="14" t="s">
        <v>1320</v>
      </c>
      <c r="E47" s="14" t="s">
        <v>1321</v>
      </c>
      <c r="F47" s="14">
        <v>9</v>
      </c>
      <c r="G47" s="14">
        <v>5</v>
      </c>
      <c r="H47" s="14">
        <v>0</v>
      </c>
      <c r="I47" s="14">
        <v>4</v>
      </c>
      <c r="J47" s="14">
        <v>10</v>
      </c>
      <c r="K47" s="14">
        <v>96</v>
      </c>
    </row>
    <row r="48" spans="1:11" ht="26.25">
      <c r="A48" s="24">
        <v>44</v>
      </c>
      <c r="B48" s="14" t="s">
        <v>1741</v>
      </c>
      <c r="C48" s="14" t="s">
        <v>1742</v>
      </c>
      <c r="D48" s="14" t="s">
        <v>1743</v>
      </c>
      <c r="E48" s="14" t="s">
        <v>1744</v>
      </c>
      <c r="F48" s="14">
        <v>9</v>
      </c>
      <c r="G48" s="14">
        <v>5</v>
      </c>
      <c r="H48" s="14">
        <v>0</v>
      </c>
      <c r="I48" s="14">
        <v>4</v>
      </c>
      <c r="J48" s="14">
        <v>10</v>
      </c>
      <c r="K48" s="14">
        <v>81</v>
      </c>
    </row>
    <row r="49" spans="1:11" ht="26.25">
      <c r="A49" s="24">
        <v>45</v>
      </c>
      <c r="B49" s="14" t="s">
        <v>1354</v>
      </c>
      <c r="C49" s="14" t="s">
        <v>1818</v>
      </c>
      <c r="D49" s="14" t="s">
        <v>1743</v>
      </c>
      <c r="E49" s="14" t="s">
        <v>1744</v>
      </c>
      <c r="F49" s="14">
        <v>9</v>
      </c>
      <c r="G49" s="14">
        <v>5</v>
      </c>
      <c r="H49" s="14">
        <v>0</v>
      </c>
      <c r="I49" s="14">
        <v>4</v>
      </c>
      <c r="J49" s="14">
        <v>10</v>
      </c>
      <c r="K49" s="14">
        <v>21</v>
      </c>
    </row>
    <row r="50" spans="1:11" ht="26.25">
      <c r="A50" s="14">
        <v>46</v>
      </c>
      <c r="B50" s="14" t="s">
        <v>1733</v>
      </c>
      <c r="C50" s="14" t="s">
        <v>1734</v>
      </c>
      <c r="D50" s="14" t="s">
        <v>1409</v>
      </c>
      <c r="E50" s="14" t="s">
        <v>1410</v>
      </c>
      <c r="F50" s="14">
        <v>9</v>
      </c>
      <c r="G50" s="14">
        <v>5</v>
      </c>
      <c r="H50" s="14">
        <v>0</v>
      </c>
      <c r="I50" s="14">
        <v>4</v>
      </c>
      <c r="J50" s="14">
        <v>10</v>
      </c>
      <c r="K50" s="14">
        <v>-15</v>
      </c>
    </row>
    <row r="51" spans="1:11" ht="26.25">
      <c r="A51" s="24">
        <v>47</v>
      </c>
      <c r="B51" s="14" t="s">
        <v>1747</v>
      </c>
      <c r="C51" s="14" t="s">
        <v>1748</v>
      </c>
      <c r="D51" s="14" t="s">
        <v>230</v>
      </c>
      <c r="E51" s="14" t="s">
        <v>438</v>
      </c>
      <c r="F51" s="14">
        <v>9</v>
      </c>
      <c r="G51" s="14">
        <v>5</v>
      </c>
      <c r="H51" s="14">
        <v>0</v>
      </c>
      <c r="I51" s="14">
        <v>4</v>
      </c>
      <c r="J51" s="14">
        <v>10</v>
      </c>
      <c r="K51" s="14">
        <v>-69</v>
      </c>
    </row>
    <row r="52" spans="1:11" ht="26.25">
      <c r="A52" s="24">
        <v>48</v>
      </c>
      <c r="B52" s="14" t="s">
        <v>1745</v>
      </c>
      <c r="C52" s="14" t="s">
        <v>1746</v>
      </c>
      <c r="D52" s="14" t="s">
        <v>942</v>
      </c>
      <c r="E52" s="14" t="s">
        <v>943</v>
      </c>
      <c r="F52" s="14">
        <v>9</v>
      </c>
      <c r="G52" s="14">
        <v>5</v>
      </c>
      <c r="H52" s="14">
        <v>0</v>
      </c>
      <c r="I52" s="14">
        <v>4</v>
      </c>
      <c r="J52" s="14">
        <v>10</v>
      </c>
      <c r="K52" s="14">
        <v>-102</v>
      </c>
    </row>
    <row r="53" spans="1:11" ht="26.25">
      <c r="A53" s="14">
        <v>49</v>
      </c>
      <c r="B53" s="14" t="s">
        <v>1846</v>
      </c>
      <c r="C53" s="14" t="s">
        <v>1847</v>
      </c>
      <c r="D53" s="14" t="s">
        <v>915</v>
      </c>
      <c r="E53" s="14" t="s">
        <v>438</v>
      </c>
      <c r="F53" s="14">
        <v>9</v>
      </c>
      <c r="G53" s="14">
        <v>5</v>
      </c>
      <c r="H53" s="14">
        <v>0</v>
      </c>
      <c r="I53" s="14">
        <v>4</v>
      </c>
      <c r="J53" s="14">
        <v>10</v>
      </c>
      <c r="K53" s="14">
        <v>-103</v>
      </c>
    </row>
    <row r="54" spans="1:11" ht="26.25">
      <c r="A54" s="24">
        <v>50</v>
      </c>
      <c r="B54" s="14" t="s">
        <v>1735</v>
      </c>
      <c r="C54" s="14" t="s">
        <v>1736</v>
      </c>
      <c r="D54" s="14" t="s">
        <v>390</v>
      </c>
      <c r="E54" s="14" t="s">
        <v>391</v>
      </c>
      <c r="F54" s="14">
        <v>9</v>
      </c>
      <c r="G54" s="14">
        <v>5</v>
      </c>
      <c r="H54" s="14">
        <v>0</v>
      </c>
      <c r="I54" s="14">
        <v>4</v>
      </c>
      <c r="J54" s="14">
        <v>10</v>
      </c>
      <c r="K54" s="14">
        <v>-121</v>
      </c>
    </row>
    <row r="55" spans="1:11" ht="26.25">
      <c r="A55" s="24">
        <v>51</v>
      </c>
      <c r="B55" s="14" t="s">
        <v>1055</v>
      </c>
      <c r="C55" s="14" t="s">
        <v>1708</v>
      </c>
      <c r="D55" s="14"/>
      <c r="E55" s="14"/>
      <c r="F55" s="14">
        <v>9</v>
      </c>
      <c r="G55" s="14">
        <v>5</v>
      </c>
      <c r="H55" s="14">
        <v>0</v>
      </c>
      <c r="I55" s="14">
        <v>4</v>
      </c>
      <c r="J55" s="14">
        <v>10</v>
      </c>
      <c r="K55" s="14">
        <v>-167</v>
      </c>
    </row>
    <row r="56" spans="1:11" ht="26.25">
      <c r="A56" s="14">
        <v>52</v>
      </c>
      <c r="B56" s="14" t="s">
        <v>1749</v>
      </c>
      <c r="C56" s="14" t="s">
        <v>1750</v>
      </c>
      <c r="D56" s="14" t="s">
        <v>538</v>
      </c>
      <c r="E56" s="14" t="s">
        <v>140</v>
      </c>
      <c r="F56" s="14">
        <v>9</v>
      </c>
      <c r="G56" s="14">
        <v>5</v>
      </c>
      <c r="H56" s="14">
        <v>0</v>
      </c>
      <c r="I56" s="14">
        <v>4</v>
      </c>
      <c r="J56" s="14">
        <v>10</v>
      </c>
      <c r="K56" s="14">
        <v>-215</v>
      </c>
    </row>
    <row r="57" spans="1:11" ht="26.25">
      <c r="A57" s="24">
        <v>53</v>
      </c>
      <c r="B57" s="14" t="s">
        <v>1801</v>
      </c>
      <c r="C57" s="14" t="s">
        <v>1802</v>
      </c>
      <c r="D57" s="14" t="s">
        <v>598</v>
      </c>
      <c r="E57" s="14" t="s">
        <v>423</v>
      </c>
      <c r="F57" s="14">
        <v>9</v>
      </c>
      <c r="G57" s="14">
        <v>5</v>
      </c>
      <c r="H57" s="14">
        <v>0</v>
      </c>
      <c r="I57" s="14">
        <v>4</v>
      </c>
      <c r="J57" s="14">
        <v>10</v>
      </c>
      <c r="K57" s="14">
        <v>-317</v>
      </c>
    </row>
    <row r="58" spans="1:11" ht="26.25">
      <c r="A58" s="24">
        <v>54</v>
      </c>
      <c r="B58" s="14" t="s">
        <v>1794</v>
      </c>
      <c r="C58" s="14" t="s">
        <v>1795</v>
      </c>
      <c r="D58" s="14" t="s">
        <v>1711</v>
      </c>
      <c r="E58" s="14" t="s">
        <v>438</v>
      </c>
      <c r="F58" s="14">
        <v>9</v>
      </c>
      <c r="G58" s="14">
        <v>5</v>
      </c>
      <c r="H58" s="14">
        <v>0</v>
      </c>
      <c r="I58" s="14">
        <v>4</v>
      </c>
      <c r="J58" s="14">
        <v>10</v>
      </c>
      <c r="K58" s="14">
        <v>-345</v>
      </c>
    </row>
    <row r="59" spans="1:11" ht="26.25">
      <c r="A59" s="14">
        <v>55</v>
      </c>
      <c r="B59" s="14" t="s">
        <v>1862</v>
      </c>
      <c r="C59" s="14" t="s">
        <v>1863</v>
      </c>
      <c r="D59" s="14" t="s">
        <v>1864</v>
      </c>
      <c r="E59" s="14" t="s">
        <v>1865</v>
      </c>
      <c r="F59" s="14">
        <v>9</v>
      </c>
      <c r="G59" s="14">
        <v>4</v>
      </c>
      <c r="H59" s="14">
        <v>1</v>
      </c>
      <c r="I59" s="14">
        <v>4</v>
      </c>
      <c r="J59" s="14">
        <v>9</v>
      </c>
      <c r="K59" s="14">
        <v>251</v>
      </c>
    </row>
    <row r="60" spans="1:11" ht="26.25">
      <c r="A60" s="24">
        <v>56</v>
      </c>
      <c r="B60" s="14" t="s">
        <v>1739</v>
      </c>
      <c r="C60" s="14" t="s">
        <v>1740</v>
      </c>
      <c r="D60" s="14" t="s">
        <v>240</v>
      </c>
      <c r="E60" s="14" t="s">
        <v>438</v>
      </c>
      <c r="F60" s="14">
        <v>9</v>
      </c>
      <c r="G60" s="14">
        <v>4</v>
      </c>
      <c r="H60" s="14">
        <v>1</v>
      </c>
      <c r="I60" s="14">
        <v>4</v>
      </c>
      <c r="J60" s="14">
        <v>9</v>
      </c>
      <c r="K60" s="14">
        <v>-191</v>
      </c>
    </row>
    <row r="61" spans="1:11" ht="26.25">
      <c r="A61" s="24">
        <v>57</v>
      </c>
      <c r="B61" s="14" t="s">
        <v>1789</v>
      </c>
      <c r="C61" s="14" t="s">
        <v>1790</v>
      </c>
      <c r="D61" s="14" t="s">
        <v>1791</v>
      </c>
      <c r="E61" s="14" t="s">
        <v>1792</v>
      </c>
      <c r="F61" s="14">
        <v>9</v>
      </c>
      <c r="G61" s="14">
        <v>4</v>
      </c>
      <c r="H61" s="14">
        <v>0</v>
      </c>
      <c r="I61" s="14">
        <v>5</v>
      </c>
      <c r="J61" s="14">
        <v>8</v>
      </c>
      <c r="K61" s="14">
        <v>230</v>
      </c>
    </row>
    <row r="62" spans="1:11" ht="26.25">
      <c r="A62" s="14">
        <v>58</v>
      </c>
      <c r="B62" s="14" t="s">
        <v>1866</v>
      </c>
      <c r="C62" s="14" t="s">
        <v>1867</v>
      </c>
      <c r="D62" s="14" t="s">
        <v>1868</v>
      </c>
      <c r="E62" s="14" t="s">
        <v>438</v>
      </c>
      <c r="F62" s="14">
        <v>9</v>
      </c>
      <c r="G62" s="14">
        <v>4</v>
      </c>
      <c r="H62" s="14">
        <v>0</v>
      </c>
      <c r="I62" s="14">
        <v>5</v>
      </c>
      <c r="J62" s="14">
        <v>8</v>
      </c>
      <c r="K62" s="14">
        <v>156</v>
      </c>
    </row>
    <row r="63" spans="1:11" ht="26.25">
      <c r="A63" s="24">
        <v>59</v>
      </c>
      <c r="B63" s="14" t="s">
        <v>1782</v>
      </c>
      <c r="C63" s="14" t="s">
        <v>1783</v>
      </c>
      <c r="D63" s="14" t="s">
        <v>1148</v>
      </c>
      <c r="E63" s="14" t="s">
        <v>93</v>
      </c>
      <c r="F63" s="14">
        <v>9</v>
      </c>
      <c r="G63" s="14">
        <v>4</v>
      </c>
      <c r="H63" s="14">
        <v>0</v>
      </c>
      <c r="I63" s="14">
        <v>5</v>
      </c>
      <c r="J63" s="14">
        <v>8</v>
      </c>
      <c r="K63" s="14">
        <v>60</v>
      </c>
    </row>
    <row r="64" spans="1:11" ht="26.25">
      <c r="A64" s="24">
        <v>60</v>
      </c>
      <c r="B64" s="14" t="s">
        <v>1881</v>
      </c>
      <c r="C64" s="14" t="s">
        <v>1882</v>
      </c>
      <c r="D64" s="14" t="s">
        <v>1883</v>
      </c>
      <c r="E64" s="14" t="s">
        <v>438</v>
      </c>
      <c r="F64" s="14">
        <v>9</v>
      </c>
      <c r="G64" s="14">
        <v>4</v>
      </c>
      <c r="H64" s="14">
        <v>0</v>
      </c>
      <c r="I64" s="14">
        <v>5</v>
      </c>
      <c r="J64" s="14">
        <v>8</v>
      </c>
      <c r="K64" s="14">
        <v>-59</v>
      </c>
    </row>
    <row r="65" spans="1:11" ht="26.25">
      <c r="A65" s="14">
        <v>61</v>
      </c>
      <c r="B65" s="14" t="s">
        <v>1825</v>
      </c>
      <c r="C65" s="14" t="s">
        <v>1826</v>
      </c>
      <c r="D65" s="14" t="s">
        <v>160</v>
      </c>
      <c r="E65" s="14" t="s">
        <v>161</v>
      </c>
      <c r="F65" s="14">
        <v>9</v>
      </c>
      <c r="G65" s="14">
        <v>4</v>
      </c>
      <c r="H65" s="14">
        <v>0</v>
      </c>
      <c r="I65" s="14">
        <v>5</v>
      </c>
      <c r="J65" s="14">
        <v>8</v>
      </c>
      <c r="K65" s="14">
        <v>-132</v>
      </c>
    </row>
    <row r="66" spans="1:11" ht="26.25">
      <c r="A66" s="24">
        <v>62</v>
      </c>
      <c r="B66" s="14" t="s">
        <v>1848</v>
      </c>
      <c r="C66" s="14" t="s">
        <v>1849</v>
      </c>
      <c r="D66" s="14" t="s">
        <v>6159</v>
      </c>
      <c r="E66" s="14" t="s">
        <v>889</v>
      </c>
      <c r="F66" s="14">
        <v>9</v>
      </c>
      <c r="G66" s="14">
        <v>5</v>
      </c>
      <c r="H66" s="14">
        <v>0</v>
      </c>
      <c r="I66" s="14">
        <v>4</v>
      </c>
      <c r="J66" s="14">
        <v>8</v>
      </c>
      <c r="K66" s="14">
        <v>-211</v>
      </c>
    </row>
    <row r="67" spans="1:11" ht="26.25">
      <c r="A67" s="24">
        <v>63</v>
      </c>
      <c r="B67" s="14" t="s">
        <v>1784</v>
      </c>
      <c r="C67" s="14" t="s">
        <v>1785</v>
      </c>
      <c r="D67" s="14" t="s">
        <v>307</v>
      </c>
      <c r="E67" s="14" t="s">
        <v>438</v>
      </c>
      <c r="F67" s="14">
        <v>9</v>
      </c>
      <c r="G67" s="14">
        <v>4</v>
      </c>
      <c r="H67" s="14">
        <v>0</v>
      </c>
      <c r="I67" s="14">
        <v>5</v>
      </c>
      <c r="J67" s="14">
        <v>8</v>
      </c>
      <c r="K67" s="14">
        <v>-242</v>
      </c>
    </row>
    <row r="68" spans="1:11" ht="26.25">
      <c r="A68" s="14">
        <v>64</v>
      </c>
      <c r="B68" s="14" t="s">
        <v>1126</v>
      </c>
      <c r="C68" s="14" t="s">
        <v>1788</v>
      </c>
      <c r="D68" s="14" t="s">
        <v>1743</v>
      </c>
      <c r="E68" s="14" t="s">
        <v>1744</v>
      </c>
      <c r="F68" s="14">
        <v>9</v>
      </c>
      <c r="G68" s="14">
        <v>4</v>
      </c>
      <c r="H68" s="14">
        <v>0</v>
      </c>
      <c r="I68" s="14">
        <v>5</v>
      </c>
      <c r="J68" s="14">
        <v>8</v>
      </c>
      <c r="K68" s="14">
        <v>-280</v>
      </c>
    </row>
    <row r="69" spans="1:11" ht="26.25">
      <c r="A69" s="24">
        <v>65</v>
      </c>
      <c r="B69" s="14" t="s">
        <v>920</v>
      </c>
      <c r="C69" s="14" t="s">
        <v>1840</v>
      </c>
      <c r="D69" s="14" t="s">
        <v>1743</v>
      </c>
      <c r="E69" s="14" t="s">
        <v>1744</v>
      </c>
      <c r="F69" s="14">
        <v>9</v>
      </c>
      <c r="G69" s="14">
        <v>4</v>
      </c>
      <c r="H69" s="14">
        <v>0</v>
      </c>
      <c r="I69" s="14">
        <v>5</v>
      </c>
      <c r="J69" s="14">
        <v>8</v>
      </c>
      <c r="K69" s="14">
        <v>-324</v>
      </c>
    </row>
    <row r="70" spans="1:11" ht="26.25">
      <c r="A70" s="24">
        <v>66</v>
      </c>
      <c r="B70" s="14" t="s">
        <v>1827</v>
      </c>
      <c r="C70" s="14" t="s">
        <v>1828</v>
      </c>
      <c r="D70" s="14" t="s">
        <v>307</v>
      </c>
      <c r="E70" s="14" t="s">
        <v>438</v>
      </c>
      <c r="F70" s="14">
        <v>9</v>
      </c>
      <c r="G70" s="14">
        <v>4</v>
      </c>
      <c r="H70" s="14">
        <v>0</v>
      </c>
      <c r="I70" s="14">
        <v>5</v>
      </c>
      <c r="J70" s="14">
        <v>8</v>
      </c>
      <c r="K70" s="14">
        <v>-452</v>
      </c>
    </row>
    <row r="71" spans="1:11" ht="26.25">
      <c r="A71" s="14">
        <v>67</v>
      </c>
      <c r="B71" s="14" t="s">
        <v>1838</v>
      </c>
      <c r="C71" s="14" t="s">
        <v>1839</v>
      </c>
      <c r="D71" s="14" t="s">
        <v>307</v>
      </c>
      <c r="E71" s="14" t="s">
        <v>438</v>
      </c>
      <c r="F71" s="14">
        <v>9</v>
      </c>
      <c r="G71" s="14">
        <v>5</v>
      </c>
      <c r="H71" s="14">
        <v>0</v>
      </c>
      <c r="I71" s="14">
        <v>5</v>
      </c>
      <c r="J71" s="14">
        <v>8</v>
      </c>
      <c r="K71" s="14">
        <v>-502</v>
      </c>
    </row>
    <row r="72" spans="1:11" ht="26.25">
      <c r="A72" s="24">
        <v>68</v>
      </c>
      <c r="B72" s="14" t="s">
        <v>1796</v>
      </c>
      <c r="C72" s="14" t="s">
        <v>1797</v>
      </c>
      <c r="D72" s="14" t="s">
        <v>1762</v>
      </c>
      <c r="E72" s="14" t="s">
        <v>140</v>
      </c>
      <c r="F72" s="25">
        <v>9</v>
      </c>
      <c r="G72" s="14">
        <v>4</v>
      </c>
      <c r="H72" s="14">
        <v>0</v>
      </c>
      <c r="I72" s="14">
        <v>5</v>
      </c>
      <c r="J72" s="14">
        <v>8</v>
      </c>
      <c r="K72" s="14">
        <v>-507</v>
      </c>
    </row>
    <row r="73" spans="1:11" ht="26.25">
      <c r="A73" s="24">
        <v>69</v>
      </c>
      <c r="B73" s="14" t="s">
        <v>1579</v>
      </c>
      <c r="C73" s="14" t="s">
        <v>1854</v>
      </c>
      <c r="D73" s="14" t="s">
        <v>538</v>
      </c>
      <c r="E73" s="14" t="s">
        <v>140</v>
      </c>
      <c r="F73" s="14">
        <v>9</v>
      </c>
      <c r="G73" s="14">
        <v>4</v>
      </c>
      <c r="H73" s="14">
        <v>0</v>
      </c>
      <c r="I73" s="14">
        <v>5</v>
      </c>
      <c r="J73" s="14">
        <v>8</v>
      </c>
      <c r="K73" s="14">
        <v>-530</v>
      </c>
    </row>
    <row r="74" spans="1:11" ht="26.25">
      <c r="A74" s="14">
        <v>70</v>
      </c>
      <c r="B74" s="14" t="s">
        <v>1055</v>
      </c>
      <c r="C74" s="14" t="s">
        <v>1861</v>
      </c>
      <c r="D74" s="14" t="s">
        <v>1148</v>
      </c>
      <c r="E74" s="14" t="s">
        <v>93</v>
      </c>
      <c r="F74" s="14">
        <v>9</v>
      </c>
      <c r="G74" s="14">
        <v>3</v>
      </c>
      <c r="H74" s="14">
        <v>2</v>
      </c>
      <c r="I74" s="14">
        <v>4</v>
      </c>
      <c r="J74" s="14">
        <v>8</v>
      </c>
      <c r="K74" s="14">
        <v>-545</v>
      </c>
    </row>
    <row r="75" spans="1:11" ht="26.25">
      <c r="A75" s="24">
        <v>71</v>
      </c>
      <c r="B75" s="14" t="s">
        <v>1798</v>
      </c>
      <c r="C75" s="14" t="s">
        <v>1799</v>
      </c>
      <c r="D75" s="14" t="s">
        <v>1800</v>
      </c>
      <c r="E75" s="14" t="s">
        <v>438</v>
      </c>
      <c r="F75" s="14">
        <v>9</v>
      </c>
      <c r="G75" s="14">
        <v>4</v>
      </c>
      <c r="H75" s="14">
        <v>0</v>
      </c>
      <c r="I75" s="14">
        <v>5</v>
      </c>
      <c r="J75" s="14">
        <v>8</v>
      </c>
      <c r="K75" s="14">
        <v>-597</v>
      </c>
    </row>
    <row r="76" spans="1:11" ht="26.25">
      <c r="A76" s="24">
        <v>72</v>
      </c>
      <c r="B76" s="14" t="s">
        <v>1859</v>
      </c>
      <c r="C76" s="14" t="s">
        <v>1860</v>
      </c>
      <c r="D76" s="14" t="s">
        <v>230</v>
      </c>
      <c r="E76" s="14" t="s">
        <v>438</v>
      </c>
      <c r="F76" s="14">
        <v>9</v>
      </c>
      <c r="G76" s="14">
        <v>4</v>
      </c>
      <c r="H76" s="14">
        <v>0</v>
      </c>
      <c r="I76" s="14">
        <v>5</v>
      </c>
      <c r="J76" s="14">
        <v>8</v>
      </c>
      <c r="K76" s="14">
        <v>-605</v>
      </c>
    </row>
    <row r="77" spans="1:11" ht="26.25">
      <c r="A77" s="14">
        <v>73</v>
      </c>
      <c r="B77" s="14" t="s">
        <v>854</v>
      </c>
      <c r="C77" s="14" t="s">
        <v>1852</v>
      </c>
      <c r="D77" s="14" t="s">
        <v>132</v>
      </c>
      <c r="E77" s="14" t="s">
        <v>438</v>
      </c>
      <c r="F77" s="14">
        <v>9</v>
      </c>
      <c r="G77" s="14">
        <v>4</v>
      </c>
      <c r="H77" s="14">
        <v>0</v>
      </c>
      <c r="I77" s="14">
        <v>5</v>
      </c>
      <c r="J77" s="14">
        <v>8</v>
      </c>
      <c r="K77" s="14">
        <v>-606</v>
      </c>
    </row>
    <row r="78" spans="1:11" ht="26.25">
      <c r="A78" s="24">
        <v>74</v>
      </c>
      <c r="B78" s="14" t="s">
        <v>1805</v>
      </c>
      <c r="C78" s="14" t="s">
        <v>1806</v>
      </c>
      <c r="D78" s="14" t="s">
        <v>1762</v>
      </c>
      <c r="E78" s="14" t="s">
        <v>140</v>
      </c>
      <c r="F78" s="14">
        <v>9</v>
      </c>
      <c r="G78" s="14">
        <v>4</v>
      </c>
      <c r="H78" s="14">
        <v>0</v>
      </c>
      <c r="I78" s="14">
        <v>5</v>
      </c>
      <c r="J78" s="14">
        <v>8</v>
      </c>
      <c r="K78" s="14">
        <v>-629</v>
      </c>
    </row>
    <row r="79" spans="1:11" ht="26.25">
      <c r="A79" s="24">
        <v>75</v>
      </c>
      <c r="B79" s="14" t="s">
        <v>1803</v>
      </c>
      <c r="C79" s="14" t="s">
        <v>1804</v>
      </c>
      <c r="D79" s="14" t="s">
        <v>1743</v>
      </c>
      <c r="E79" s="14" t="s">
        <v>1744</v>
      </c>
      <c r="F79" s="14">
        <v>9</v>
      </c>
      <c r="G79" s="14">
        <v>4</v>
      </c>
      <c r="H79" s="14">
        <v>0</v>
      </c>
      <c r="I79" s="14">
        <v>5</v>
      </c>
      <c r="J79" s="14">
        <v>8</v>
      </c>
      <c r="K79" s="14">
        <v>-650</v>
      </c>
    </row>
    <row r="80" spans="1:11" ht="26.25">
      <c r="A80" s="14">
        <v>76</v>
      </c>
      <c r="B80" s="14" t="s">
        <v>1903</v>
      </c>
      <c r="C80" s="14" t="s">
        <v>1904</v>
      </c>
      <c r="D80" s="14" t="s">
        <v>230</v>
      </c>
      <c r="E80" s="14" t="s">
        <v>438</v>
      </c>
      <c r="F80" s="14">
        <v>9</v>
      </c>
      <c r="G80" s="14">
        <v>4</v>
      </c>
      <c r="H80" s="14">
        <v>0</v>
      </c>
      <c r="I80" s="14">
        <v>5</v>
      </c>
      <c r="J80" s="14">
        <v>8</v>
      </c>
      <c r="K80" s="14">
        <v>-678</v>
      </c>
    </row>
    <row r="81" spans="1:11" ht="26.25">
      <c r="A81" s="24">
        <v>77</v>
      </c>
      <c r="B81" s="14" t="s">
        <v>1855</v>
      </c>
      <c r="C81" s="14" t="s">
        <v>1856</v>
      </c>
      <c r="D81" s="14" t="s">
        <v>977</v>
      </c>
      <c r="E81" s="14" t="s">
        <v>478</v>
      </c>
      <c r="F81" s="14">
        <v>9</v>
      </c>
      <c r="G81" s="14">
        <v>4</v>
      </c>
      <c r="H81" s="14">
        <v>0</v>
      </c>
      <c r="I81" s="14">
        <v>5</v>
      </c>
      <c r="J81" s="14">
        <v>8</v>
      </c>
      <c r="K81" s="14">
        <v>-750</v>
      </c>
    </row>
    <row r="82" spans="1:11" ht="26.25">
      <c r="A82" s="24">
        <v>78</v>
      </c>
      <c r="B82" s="14" t="s">
        <v>1899</v>
      </c>
      <c r="C82" s="14" t="s">
        <v>1900</v>
      </c>
      <c r="D82" s="14" t="s">
        <v>307</v>
      </c>
      <c r="E82" s="14" t="s">
        <v>438</v>
      </c>
      <c r="F82" s="14">
        <v>9</v>
      </c>
      <c r="G82" s="14">
        <v>4</v>
      </c>
      <c r="H82" s="14">
        <v>0</v>
      </c>
      <c r="I82" s="14">
        <v>5</v>
      </c>
      <c r="J82" s="14">
        <v>8</v>
      </c>
      <c r="K82" s="14">
        <v>-805</v>
      </c>
    </row>
    <row r="83" spans="1:11" ht="26.25">
      <c r="A83" s="14">
        <v>79</v>
      </c>
      <c r="B83" s="14" t="s">
        <v>1046</v>
      </c>
      <c r="C83" s="14" t="s">
        <v>1837</v>
      </c>
      <c r="D83" s="14" t="s">
        <v>307</v>
      </c>
      <c r="E83" s="14" t="s">
        <v>438</v>
      </c>
      <c r="F83" s="14">
        <v>9</v>
      </c>
      <c r="G83" s="14">
        <v>3</v>
      </c>
      <c r="H83" s="14">
        <v>1</v>
      </c>
      <c r="I83" s="14">
        <v>5</v>
      </c>
      <c r="J83" s="14">
        <v>7</v>
      </c>
      <c r="K83" s="14">
        <v>-216</v>
      </c>
    </row>
    <row r="84" spans="1:11" ht="26.25">
      <c r="A84" s="24">
        <v>80</v>
      </c>
      <c r="B84" s="14" t="s">
        <v>1819</v>
      </c>
      <c r="C84" s="14" t="s">
        <v>1820</v>
      </c>
      <c r="D84" s="14" t="s">
        <v>937</v>
      </c>
      <c r="E84" s="14" t="s">
        <v>469</v>
      </c>
      <c r="F84" s="14">
        <v>9</v>
      </c>
      <c r="G84" s="14">
        <v>3</v>
      </c>
      <c r="H84" s="14">
        <v>0</v>
      </c>
      <c r="I84" s="14">
        <v>6</v>
      </c>
      <c r="J84" s="14">
        <v>6</v>
      </c>
      <c r="K84" s="14">
        <v>-18</v>
      </c>
    </row>
    <row r="85" spans="1:11" ht="26.25">
      <c r="A85" s="24">
        <v>81</v>
      </c>
      <c r="B85" s="14" t="s">
        <v>1055</v>
      </c>
      <c r="C85" s="14" t="s">
        <v>1817</v>
      </c>
      <c r="D85" s="14" t="s">
        <v>6159</v>
      </c>
      <c r="E85" s="14" t="s">
        <v>889</v>
      </c>
      <c r="F85" s="14">
        <v>9</v>
      </c>
      <c r="G85" s="14">
        <v>3</v>
      </c>
      <c r="H85" s="14">
        <v>0</v>
      </c>
      <c r="I85" s="14">
        <v>6</v>
      </c>
      <c r="J85" s="14">
        <v>6</v>
      </c>
      <c r="K85" s="14">
        <v>-167</v>
      </c>
    </row>
    <row r="86" spans="1:11" ht="26.25">
      <c r="A86" s="14">
        <v>82</v>
      </c>
      <c r="B86" s="14" t="s">
        <v>1869</v>
      </c>
      <c r="C86" s="14" t="s">
        <v>1870</v>
      </c>
      <c r="D86" s="14" t="s">
        <v>598</v>
      </c>
      <c r="E86" s="14" t="s">
        <v>423</v>
      </c>
      <c r="F86" s="14">
        <v>9</v>
      </c>
      <c r="G86" s="14">
        <v>3</v>
      </c>
      <c r="H86" s="14">
        <v>0</v>
      </c>
      <c r="I86" s="14">
        <v>6</v>
      </c>
      <c r="J86" s="14">
        <v>6</v>
      </c>
      <c r="K86" s="14">
        <v>-236</v>
      </c>
    </row>
    <row r="87" spans="1:11" ht="26.25">
      <c r="A87" s="24">
        <v>83</v>
      </c>
      <c r="B87" s="14" t="s">
        <v>1133</v>
      </c>
      <c r="C87" s="14" t="s">
        <v>1872</v>
      </c>
      <c r="D87" s="14" t="s">
        <v>888</v>
      </c>
      <c r="E87" s="14" t="s">
        <v>889</v>
      </c>
      <c r="F87" s="14">
        <v>9</v>
      </c>
      <c r="G87" s="14">
        <v>3</v>
      </c>
      <c r="H87" s="14">
        <v>0</v>
      </c>
      <c r="I87" s="14">
        <v>6</v>
      </c>
      <c r="J87" s="14">
        <v>6</v>
      </c>
      <c r="K87" s="14">
        <v>-247</v>
      </c>
    </row>
    <row r="88" spans="1:11" ht="26.25">
      <c r="A88" s="24">
        <v>84</v>
      </c>
      <c r="B88" s="14" t="s">
        <v>1801</v>
      </c>
      <c r="C88" s="14" t="s">
        <v>1871</v>
      </c>
      <c r="D88" s="14" t="s">
        <v>307</v>
      </c>
      <c r="E88" s="14" t="s">
        <v>438</v>
      </c>
      <c r="F88" s="14">
        <v>9</v>
      </c>
      <c r="G88" s="14">
        <v>3</v>
      </c>
      <c r="H88" s="14">
        <v>0</v>
      </c>
      <c r="I88" s="14">
        <v>6</v>
      </c>
      <c r="J88" s="14">
        <v>6</v>
      </c>
      <c r="K88" s="14">
        <v>-257</v>
      </c>
    </row>
    <row r="89" spans="1:11" ht="26.25">
      <c r="A89" s="14">
        <v>85</v>
      </c>
      <c r="B89" s="14" t="s">
        <v>1313</v>
      </c>
      <c r="C89" s="14" t="s">
        <v>1793</v>
      </c>
      <c r="D89" s="14" t="s">
        <v>538</v>
      </c>
      <c r="E89" s="14" t="s">
        <v>140</v>
      </c>
      <c r="F89" s="14">
        <v>9</v>
      </c>
      <c r="G89" s="14">
        <v>3</v>
      </c>
      <c r="H89" s="14">
        <v>0</v>
      </c>
      <c r="I89" s="14">
        <v>6</v>
      </c>
      <c r="J89" s="14">
        <v>6</v>
      </c>
      <c r="K89" s="14">
        <v>-311</v>
      </c>
    </row>
    <row r="90" spans="1:11" ht="26.25">
      <c r="A90" s="24">
        <v>86</v>
      </c>
      <c r="B90" s="14" t="s">
        <v>1844</v>
      </c>
      <c r="C90" s="14" t="s">
        <v>1845</v>
      </c>
      <c r="D90" s="14" t="s">
        <v>307</v>
      </c>
      <c r="E90" s="14" t="s">
        <v>438</v>
      </c>
      <c r="F90" s="14">
        <v>9</v>
      </c>
      <c r="G90" s="14">
        <v>3</v>
      </c>
      <c r="H90" s="14">
        <v>0</v>
      </c>
      <c r="I90" s="14">
        <v>6</v>
      </c>
      <c r="J90" s="14">
        <v>6</v>
      </c>
      <c r="K90" s="14">
        <v>-394</v>
      </c>
    </row>
    <row r="91" spans="1:11" ht="26.25">
      <c r="A91" s="24">
        <v>87</v>
      </c>
      <c r="B91" s="14" t="s">
        <v>1887</v>
      </c>
      <c r="C91" s="14" t="s">
        <v>1888</v>
      </c>
      <c r="D91" s="14" t="s">
        <v>1379</v>
      </c>
      <c r="E91" s="14"/>
      <c r="F91" s="14">
        <v>9</v>
      </c>
      <c r="G91" s="14">
        <v>3</v>
      </c>
      <c r="H91" s="14">
        <v>0</v>
      </c>
      <c r="I91" s="14">
        <v>6</v>
      </c>
      <c r="J91" s="14">
        <v>6</v>
      </c>
      <c r="K91" s="14">
        <v>-405</v>
      </c>
    </row>
    <row r="92" spans="1:11" ht="26.25">
      <c r="A92" s="14">
        <v>88</v>
      </c>
      <c r="B92" s="14" t="s">
        <v>1821</v>
      </c>
      <c r="C92" s="14" t="s">
        <v>1822</v>
      </c>
      <c r="D92" s="14" t="s">
        <v>1148</v>
      </c>
      <c r="E92" s="14" t="s">
        <v>93</v>
      </c>
      <c r="F92" s="14">
        <v>9</v>
      </c>
      <c r="G92" s="14">
        <v>3</v>
      </c>
      <c r="H92" s="14">
        <v>0</v>
      </c>
      <c r="I92" s="14">
        <v>6</v>
      </c>
      <c r="J92" s="14">
        <v>6</v>
      </c>
      <c r="K92" s="14">
        <v>-410</v>
      </c>
    </row>
    <row r="93" spans="1:11" ht="26.25">
      <c r="A93" s="24">
        <v>89</v>
      </c>
      <c r="B93" s="14" t="s">
        <v>1884</v>
      </c>
      <c r="C93" s="14" t="s">
        <v>1885</v>
      </c>
      <c r="D93" s="14" t="s">
        <v>1886</v>
      </c>
      <c r="E93" s="14" t="s">
        <v>423</v>
      </c>
      <c r="F93" s="14">
        <v>9</v>
      </c>
      <c r="G93" s="14">
        <v>3</v>
      </c>
      <c r="H93" s="14">
        <v>0</v>
      </c>
      <c r="I93" s="14">
        <v>6</v>
      </c>
      <c r="J93" s="14">
        <v>6</v>
      </c>
      <c r="K93" s="14">
        <v>-592</v>
      </c>
    </row>
    <row r="94" spans="1:11" ht="26.25">
      <c r="A94" s="24">
        <v>90</v>
      </c>
      <c r="B94" s="14" t="s">
        <v>1889</v>
      </c>
      <c r="C94" s="14" t="s">
        <v>1890</v>
      </c>
      <c r="D94" s="14" t="s">
        <v>230</v>
      </c>
      <c r="E94" s="14" t="s">
        <v>438</v>
      </c>
      <c r="F94" s="14">
        <v>9</v>
      </c>
      <c r="G94" s="14">
        <v>3</v>
      </c>
      <c r="H94" s="14">
        <v>0</v>
      </c>
      <c r="I94" s="14">
        <v>6</v>
      </c>
      <c r="J94" s="14">
        <v>6</v>
      </c>
      <c r="K94" s="14">
        <v>-656</v>
      </c>
    </row>
    <row r="95" spans="1:11" ht="26.25">
      <c r="A95" s="14">
        <v>91</v>
      </c>
      <c r="B95" s="14" t="s">
        <v>1912</v>
      </c>
      <c r="C95" s="14" t="s">
        <v>1913</v>
      </c>
      <c r="D95" s="14" t="s">
        <v>307</v>
      </c>
      <c r="E95" s="14" t="s">
        <v>438</v>
      </c>
      <c r="F95" s="14">
        <v>9</v>
      </c>
      <c r="G95" s="14">
        <v>3</v>
      </c>
      <c r="H95" s="14">
        <v>0</v>
      </c>
      <c r="I95" s="14">
        <v>6</v>
      </c>
      <c r="J95" s="14">
        <v>6</v>
      </c>
      <c r="K95" s="14">
        <v>-668</v>
      </c>
    </row>
    <row r="96" spans="1:11" ht="26.25">
      <c r="A96" s="24">
        <v>92</v>
      </c>
      <c r="B96" s="14" t="s">
        <v>1894</v>
      </c>
      <c r="C96" s="14" t="s">
        <v>1895</v>
      </c>
      <c r="D96" s="14" t="s">
        <v>307</v>
      </c>
      <c r="E96" s="14" t="s">
        <v>438</v>
      </c>
      <c r="F96" s="14">
        <v>9</v>
      </c>
      <c r="G96" s="14">
        <v>3</v>
      </c>
      <c r="H96" s="14">
        <v>0</v>
      </c>
      <c r="I96" s="14">
        <v>6</v>
      </c>
      <c r="J96" s="14">
        <v>6</v>
      </c>
      <c r="K96" s="14">
        <v>-802</v>
      </c>
    </row>
    <row r="97" spans="1:11" ht="26.25">
      <c r="A97" s="24">
        <v>93</v>
      </c>
      <c r="B97" s="14" t="s">
        <v>1892</v>
      </c>
      <c r="C97" s="14" t="s">
        <v>1893</v>
      </c>
      <c r="D97" s="14" t="s">
        <v>6159</v>
      </c>
      <c r="E97" s="14" t="s">
        <v>889</v>
      </c>
      <c r="F97" s="14">
        <v>9</v>
      </c>
      <c r="G97" s="14">
        <v>3</v>
      </c>
      <c r="H97" s="14">
        <v>0</v>
      </c>
      <c r="I97" s="14">
        <v>6</v>
      </c>
      <c r="J97" s="14">
        <v>6</v>
      </c>
      <c r="K97" s="14">
        <v>-894</v>
      </c>
    </row>
    <row r="98" spans="1:11" ht="26.25">
      <c r="A98" s="14">
        <v>94</v>
      </c>
      <c r="B98" s="14" t="s">
        <v>1857</v>
      </c>
      <c r="C98" s="14" t="s">
        <v>1858</v>
      </c>
      <c r="D98" s="14" t="s">
        <v>307</v>
      </c>
      <c r="E98" s="14" t="s">
        <v>438</v>
      </c>
      <c r="F98" s="14">
        <v>9</v>
      </c>
      <c r="G98" s="14">
        <v>3</v>
      </c>
      <c r="H98" s="14">
        <v>0</v>
      </c>
      <c r="I98" s="14">
        <v>6</v>
      </c>
      <c r="J98" s="14">
        <v>6</v>
      </c>
      <c r="K98" s="14">
        <v>-1026</v>
      </c>
    </row>
    <row r="99" spans="1:11" ht="26.25">
      <c r="A99" s="24">
        <v>95</v>
      </c>
      <c r="B99" s="14" t="s">
        <v>1834</v>
      </c>
      <c r="C99" s="14" t="s">
        <v>1835</v>
      </c>
      <c r="D99" s="14" t="s">
        <v>1836</v>
      </c>
      <c r="E99" s="14" t="s">
        <v>954</v>
      </c>
      <c r="F99" s="14">
        <v>9</v>
      </c>
      <c r="G99" s="14">
        <v>2</v>
      </c>
      <c r="H99" s="14">
        <v>1</v>
      </c>
      <c r="I99" s="14">
        <v>6</v>
      </c>
      <c r="J99" s="14">
        <v>5</v>
      </c>
      <c r="K99" s="14">
        <v>-582</v>
      </c>
    </row>
    <row r="100" spans="1:11" ht="26.25">
      <c r="A100" s="24">
        <v>96</v>
      </c>
      <c r="B100" s="14" t="s">
        <v>574</v>
      </c>
      <c r="C100" s="14" t="s">
        <v>1909</v>
      </c>
      <c r="D100" s="14" t="s">
        <v>132</v>
      </c>
      <c r="E100" s="14" t="s">
        <v>438</v>
      </c>
      <c r="F100" s="14">
        <v>9</v>
      </c>
      <c r="G100" s="14">
        <v>2</v>
      </c>
      <c r="H100" s="14">
        <v>0</v>
      </c>
      <c r="I100" s="14">
        <v>7</v>
      </c>
      <c r="J100" s="14">
        <v>4</v>
      </c>
      <c r="K100" s="14">
        <v>-335</v>
      </c>
    </row>
    <row r="101" spans="1:11" ht="26.25">
      <c r="A101" s="14">
        <v>97</v>
      </c>
      <c r="B101" s="14" t="s">
        <v>1829</v>
      </c>
      <c r="C101" s="14" t="s">
        <v>1841</v>
      </c>
      <c r="D101" s="14" t="s">
        <v>598</v>
      </c>
      <c r="E101" s="14" t="s">
        <v>423</v>
      </c>
      <c r="F101" s="14">
        <v>9</v>
      </c>
      <c r="G101" s="14">
        <v>2</v>
      </c>
      <c r="H101" s="14">
        <v>0</v>
      </c>
      <c r="I101" s="14">
        <v>7</v>
      </c>
      <c r="J101" s="14">
        <v>4</v>
      </c>
      <c r="K101" s="14">
        <v>-473</v>
      </c>
    </row>
    <row r="102" spans="1:11" ht="26.25">
      <c r="A102" s="24">
        <v>98</v>
      </c>
      <c r="B102" s="14" t="s">
        <v>1879</v>
      </c>
      <c r="C102" s="14" t="s">
        <v>1880</v>
      </c>
      <c r="D102" s="14" t="s">
        <v>1762</v>
      </c>
      <c r="E102" s="14" t="s">
        <v>140</v>
      </c>
      <c r="F102" s="14">
        <v>9</v>
      </c>
      <c r="G102" s="14">
        <v>2</v>
      </c>
      <c r="H102" s="14">
        <v>0</v>
      </c>
      <c r="I102" s="14">
        <v>7</v>
      </c>
      <c r="J102" s="14">
        <v>4</v>
      </c>
      <c r="K102" s="14">
        <v>-526</v>
      </c>
    </row>
    <row r="103" spans="1:11" ht="26.25">
      <c r="A103" s="24">
        <v>99</v>
      </c>
      <c r="B103" s="14" t="s">
        <v>1829</v>
      </c>
      <c r="C103" s="14" t="s">
        <v>1830</v>
      </c>
      <c r="D103" s="14" t="s">
        <v>982</v>
      </c>
      <c r="E103" s="14" t="s">
        <v>438</v>
      </c>
      <c r="F103" s="14">
        <v>9</v>
      </c>
      <c r="G103" s="14">
        <v>2</v>
      </c>
      <c r="H103" s="14">
        <v>0</v>
      </c>
      <c r="I103" s="14">
        <v>7</v>
      </c>
      <c r="J103" s="14">
        <v>4</v>
      </c>
      <c r="K103" s="14">
        <v>-578</v>
      </c>
    </row>
    <row r="104" spans="1:11" ht="26.25">
      <c r="A104" s="14">
        <v>100</v>
      </c>
      <c r="B104" s="14" t="s">
        <v>845</v>
      </c>
      <c r="C104" s="14" t="s">
        <v>1891</v>
      </c>
      <c r="D104" s="14" t="s">
        <v>6159</v>
      </c>
      <c r="E104" s="14" t="s">
        <v>889</v>
      </c>
      <c r="F104" s="14">
        <v>9</v>
      </c>
      <c r="G104" s="14">
        <v>2</v>
      </c>
      <c r="H104" s="14">
        <v>0</v>
      </c>
      <c r="I104" s="14">
        <v>7</v>
      </c>
      <c r="J104" s="14">
        <v>4</v>
      </c>
      <c r="K104" s="14">
        <v>-733</v>
      </c>
    </row>
    <row r="105" spans="1:11" ht="26.25">
      <c r="A105" s="24">
        <v>101</v>
      </c>
      <c r="B105" s="14" t="s">
        <v>1907</v>
      </c>
      <c r="C105" s="14" t="s">
        <v>1908</v>
      </c>
      <c r="D105" s="14" t="s">
        <v>307</v>
      </c>
      <c r="E105" s="14" t="s">
        <v>438</v>
      </c>
      <c r="F105" s="14">
        <v>9</v>
      </c>
      <c r="G105" s="14">
        <v>1</v>
      </c>
      <c r="H105" s="14">
        <v>1</v>
      </c>
      <c r="I105" s="14">
        <v>7</v>
      </c>
      <c r="J105" s="14">
        <v>3</v>
      </c>
      <c r="K105" s="14">
        <v>-567</v>
      </c>
    </row>
    <row r="106" spans="1:11" ht="26.25">
      <c r="A106" s="24">
        <v>102</v>
      </c>
      <c r="B106" s="14" t="s">
        <v>1873</v>
      </c>
      <c r="C106" s="14" t="s">
        <v>1874</v>
      </c>
      <c r="D106" s="14" t="s">
        <v>132</v>
      </c>
      <c r="E106" s="14" t="s">
        <v>438</v>
      </c>
      <c r="F106" s="14">
        <v>9</v>
      </c>
      <c r="G106" s="14">
        <v>1</v>
      </c>
      <c r="H106" s="14">
        <v>0</v>
      </c>
      <c r="I106" s="14">
        <v>8</v>
      </c>
      <c r="J106" s="14">
        <v>2</v>
      </c>
      <c r="K106" s="14">
        <v>-600</v>
      </c>
    </row>
    <row r="107" spans="1:11" ht="26.25">
      <c r="A107" s="14">
        <v>103</v>
      </c>
      <c r="B107" s="14" t="s">
        <v>1914</v>
      </c>
      <c r="C107" s="14" t="s">
        <v>1915</v>
      </c>
      <c r="D107" s="14" t="s">
        <v>132</v>
      </c>
      <c r="E107" s="14" t="s">
        <v>438</v>
      </c>
      <c r="F107" s="223">
        <v>9</v>
      </c>
      <c r="G107" s="224">
        <v>0</v>
      </c>
      <c r="H107" s="224">
        <v>1</v>
      </c>
      <c r="I107" s="224">
        <v>8</v>
      </c>
      <c r="J107" s="224">
        <v>1</v>
      </c>
      <c r="K107" s="224">
        <v>-1429</v>
      </c>
    </row>
    <row r="108" spans="1:11" ht="26.25">
      <c r="A108" s="24">
        <v>104</v>
      </c>
      <c r="B108" s="14" t="s">
        <v>1807</v>
      </c>
      <c r="C108" s="14" t="s">
        <v>1808</v>
      </c>
      <c r="D108" s="14" t="s">
        <v>1241</v>
      </c>
      <c r="E108" s="14" t="s">
        <v>385</v>
      </c>
      <c r="F108" s="269" t="s">
        <v>802</v>
      </c>
      <c r="G108" s="269"/>
      <c r="H108" s="269"/>
      <c r="I108" s="269"/>
      <c r="J108" s="269"/>
      <c r="K108" s="269"/>
    </row>
    <row r="109" spans="1:11" ht="26.25">
      <c r="A109" s="24">
        <v>105</v>
      </c>
      <c r="B109" s="14" t="s">
        <v>1161</v>
      </c>
      <c r="C109" s="14" t="s">
        <v>1875</v>
      </c>
      <c r="D109" s="14" t="s">
        <v>1876</v>
      </c>
      <c r="E109" s="14" t="s">
        <v>385</v>
      </c>
      <c r="F109" s="269"/>
      <c r="G109" s="269"/>
      <c r="H109" s="269"/>
      <c r="I109" s="269"/>
      <c r="J109" s="269"/>
      <c r="K109" s="269"/>
    </row>
    <row r="110" spans="1:11" ht="26.25">
      <c r="A110" s="14">
        <v>106</v>
      </c>
      <c r="B110" s="14" t="s">
        <v>1751</v>
      </c>
      <c r="C110" s="14" t="s">
        <v>1752</v>
      </c>
      <c r="D110" s="14" t="s">
        <v>307</v>
      </c>
      <c r="E110" s="14" t="s">
        <v>438</v>
      </c>
      <c r="F110" s="269"/>
      <c r="G110" s="269"/>
      <c r="H110" s="269"/>
      <c r="I110" s="269"/>
      <c r="J110" s="269"/>
      <c r="K110" s="269"/>
    </row>
    <row r="111" spans="1:11" ht="26.25">
      <c r="A111" s="24">
        <v>107</v>
      </c>
      <c r="B111" s="14" t="s">
        <v>1850</v>
      </c>
      <c r="C111" s="14" t="s">
        <v>1851</v>
      </c>
      <c r="D111" s="14" t="s">
        <v>982</v>
      </c>
      <c r="E111" s="14" t="s">
        <v>438</v>
      </c>
      <c r="F111" s="269"/>
      <c r="G111" s="269"/>
      <c r="H111" s="269"/>
      <c r="I111" s="269"/>
      <c r="J111" s="269"/>
      <c r="K111" s="269"/>
    </row>
    <row r="112" spans="1:11" ht="26.25">
      <c r="A112" s="24">
        <v>108</v>
      </c>
      <c r="B112" s="14" t="s">
        <v>1877</v>
      </c>
      <c r="C112" s="14" t="s">
        <v>1878</v>
      </c>
      <c r="D112" s="14" t="s">
        <v>1800</v>
      </c>
      <c r="E112" s="14" t="s">
        <v>438</v>
      </c>
      <c r="F112" s="269"/>
      <c r="G112" s="269"/>
      <c r="H112" s="269"/>
      <c r="I112" s="269"/>
      <c r="J112" s="269"/>
      <c r="K112" s="269"/>
    </row>
    <row r="113" spans="1:11" ht="26.25">
      <c r="A113" s="14">
        <v>109</v>
      </c>
      <c r="B113" s="14" t="s">
        <v>6189</v>
      </c>
      <c r="C113" s="14" t="s">
        <v>1896</v>
      </c>
      <c r="D113" s="14" t="s">
        <v>982</v>
      </c>
      <c r="E113" s="14" t="s">
        <v>438</v>
      </c>
      <c r="F113" s="269"/>
      <c r="G113" s="269"/>
      <c r="H113" s="269"/>
      <c r="I113" s="269"/>
      <c r="J113" s="269"/>
      <c r="K113" s="269"/>
    </row>
    <row r="114" spans="1:11" ht="26.25">
      <c r="A114" s="24">
        <v>110</v>
      </c>
      <c r="B114" s="14" t="s">
        <v>1897</v>
      </c>
      <c r="C114" s="14" t="s">
        <v>1898</v>
      </c>
      <c r="D114" s="14" t="s">
        <v>1800</v>
      </c>
      <c r="E114" s="14" t="s">
        <v>438</v>
      </c>
      <c r="F114" s="269"/>
      <c r="G114" s="269"/>
      <c r="H114" s="269"/>
      <c r="I114" s="269"/>
      <c r="J114" s="269"/>
      <c r="K114" s="269"/>
    </row>
    <row r="115" spans="1:11" ht="26.25">
      <c r="A115" s="14">
        <v>111</v>
      </c>
      <c r="B115" s="14" t="s">
        <v>1901</v>
      </c>
      <c r="C115" s="14" t="s">
        <v>1902</v>
      </c>
      <c r="D115" s="14" t="s">
        <v>3560</v>
      </c>
      <c r="E115" s="14" t="s">
        <v>39</v>
      </c>
      <c r="F115" s="269"/>
      <c r="G115" s="269"/>
      <c r="H115" s="269"/>
      <c r="I115" s="269"/>
      <c r="J115" s="269"/>
      <c r="K115" s="269"/>
    </row>
    <row r="116" spans="1:11" ht="26.25">
      <c r="A116" s="24">
        <v>112</v>
      </c>
      <c r="B116" s="14" t="s">
        <v>1905</v>
      </c>
      <c r="C116" s="14" t="s">
        <v>1906</v>
      </c>
      <c r="D116" s="14" t="s">
        <v>982</v>
      </c>
      <c r="E116" s="14" t="s">
        <v>438</v>
      </c>
      <c r="F116" s="269"/>
      <c r="G116" s="269"/>
      <c r="H116" s="269"/>
      <c r="I116" s="269"/>
      <c r="J116" s="269"/>
      <c r="K116" s="269"/>
    </row>
    <row r="117" spans="1:11" ht="26.25">
      <c r="A117" s="14">
        <v>113</v>
      </c>
      <c r="B117" s="14" t="s">
        <v>1910</v>
      </c>
      <c r="C117" s="14" t="s">
        <v>1911</v>
      </c>
      <c r="D117" s="14" t="s">
        <v>982</v>
      </c>
      <c r="E117" s="14" t="s">
        <v>438</v>
      </c>
      <c r="F117" s="269"/>
      <c r="G117" s="269"/>
      <c r="H117" s="269"/>
      <c r="I117" s="269"/>
      <c r="J117" s="269"/>
      <c r="K117" s="269"/>
    </row>
    <row r="118" spans="1:11" ht="26.25">
      <c r="A118" s="24">
        <v>114</v>
      </c>
      <c r="B118" s="14" t="s">
        <v>1916</v>
      </c>
      <c r="C118" s="14" t="s">
        <v>1917</v>
      </c>
      <c r="D118" s="14" t="s">
        <v>100</v>
      </c>
      <c r="E118" s="14" t="s">
        <v>438</v>
      </c>
      <c r="F118" s="269"/>
      <c r="G118" s="269"/>
      <c r="H118" s="269"/>
      <c r="I118" s="269"/>
      <c r="J118" s="269"/>
      <c r="K118" s="269"/>
    </row>
    <row r="119" spans="1:11" ht="26.25">
      <c r="A119" s="14">
        <v>115</v>
      </c>
      <c r="B119" s="14" t="s">
        <v>1715</v>
      </c>
      <c r="C119" s="14" t="s">
        <v>1716</v>
      </c>
      <c r="D119" s="14" t="s">
        <v>661</v>
      </c>
      <c r="E119" s="14" t="s">
        <v>662</v>
      </c>
      <c r="F119" s="269"/>
      <c r="G119" s="269"/>
      <c r="H119" s="269"/>
      <c r="I119" s="269"/>
      <c r="J119" s="269"/>
      <c r="K119" s="269"/>
    </row>
  </sheetData>
  <sortState ref="A7:K107">
    <sortCondition descending="1" ref="F7:F107"/>
    <sortCondition descending="1" ref="J7:J107"/>
    <sortCondition descending="1" ref="K7:K107"/>
  </sortState>
  <mergeCells count="5">
    <mergeCell ref="A1:K1"/>
    <mergeCell ref="A2:K2"/>
    <mergeCell ref="A3:K3"/>
    <mergeCell ref="F5:K6"/>
    <mergeCell ref="F108:K11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6"/>
  <sheetViews>
    <sheetView topLeftCell="A63" workbookViewId="0">
      <selection activeCell="C74" sqref="C74"/>
    </sheetView>
  </sheetViews>
  <sheetFormatPr defaultRowHeight="15"/>
  <cols>
    <col min="2" max="2" width="20.5703125" customWidth="1"/>
    <col min="3" max="3" width="24.42578125" customWidth="1"/>
    <col min="4" max="4" width="44.85546875" bestFit="1" customWidth="1"/>
    <col min="5" max="5" width="22.7109375" style="2" customWidth="1"/>
    <col min="6" max="6" width="11.28515625" customWidth="1"/>
    <col min="7" max="8" width="12.7109375" customWidth="1"/>
    <col min="9" max="9" width="12.28515625" customWidth="1"/>
    <col min="10" max="10" width="14.85546875" customWidth="1"/>
    <col min="11" max="11" width="14" customWidth="1"/>
  </cols>
  <sheetData>
    <row r="1" spans="1:11" ht="35.25" customHeight="1">
      <c r="A1" s="234" t="s">
        <v>17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</row>
    <row r="2" spans="1:11" ht="35.25" customHeight="1">
      <c r="A2" s="235" t="s">
        <v>18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</row>
    <row r="3" spans="1:11" ht="34.5">
      <c r="A3" s="236" t="s">
        <v>26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</row>
    <row r="4" spans="1:11" ht="26.25" customHeight="1">
      <c r="A4" s="77" t="s">
        <v>0</v>
      </c>
      <c r="B4" s="77" t="s">
        <v>15</v>
      </c>
      <c r="C4" s="77" t="s">
        <v>16</v>
      </c>
      <c r="D4" s="77" t="s">
        <v>1</v>
      </c>
      <c r="E4" s="89" t="s">
        <v>13</v>
      </c>
      <c r="F4" s="77" t="s">
        <v>2</v>
      </c>
      <c r="G4" s="77" t="s">
        <v>3</v>
      </c>
      <c r="H4" s="77" t="s">
        <v>4</v>
      </c>
      <c r="I4" s="77" t="s">
        <v>5</v>
      </c>
      <c r="J4" s="77" t="s">
        <v>6</v>
      </c>
      <c r="K4" s="77" t="s">
        <v>7</v>
      </c>
    </row>
    <row r="5" spans="1:11" s="27" customFormat="1" ht="26.25" customHeight="1">
      <c r="A5" s="78">
        <v>1</v>
      </c>
      <c r="B5" s="79" t="s">
        <v>3007</v>
      </c>
      <c r="C5" s="79" t="s">
        <v>3008</v>
      </c>
      <c r="D5" s="79" t="s">
        <v>237</v>
      </c>
      <c r="E5" s="80" t="s">
        <v>93</v>
      </c>
      <c r="F5" s="225" t="s">
        <v>366</v>
      </c>
      <c r="G5" s="226"/>
      <c r="H5" s="226"/>
      <c r="I5" s="226"/>
      <c r="J5" s="226"/>
      <c r="K5" s="227"/>
    </row>
    <row r="6" spans="1:11" s="27" customFormat="1" ht="26.25" customHeight="1">
      <c r="A6" s="78">
        <v>2</v>
      </c>
      <c r="B6" s="79" t="s">
        <v>3011</v>
      </c>
      <c r="C6" s="79" t="s">
        <v>3010</v>
      </c>
      <c r="D6" s="79" t="s">
        <v>3009</v>
      </c>
      <c r="E6" s="80" t="s">
        <v>533</v>
      </c>
      <c r="F6" s="228"/>
      <c r="G6" s="229"/>
      <c r="H6" s="229"/>
      <c r="I6" s="229"/>
      <c r="J6" s="229"/>
      <c r="K6" s="230"/>
    </row>
    <row r="7" spans="1:11" s="27" customFormat="1" ht="26.25" customHeight="1">
      <c r="A7" s="15">
        <v>3</v>
      </c>
      <c r="B7" s="24" t="s">
        <v>3012</v>
      </c>
      <c r="C7" s="24" t="s">
        <v>3013</v>
      </c>
      <c r="D7" s="24" t="s">
        <v>52</v>
      </c>
      <c r="E7" s="28" t="s">
        <v>39</v>
      </c>
      <c r="F7" s="39">
        <v>10</v>
      </c>
      <c r="G7" s="39">
        <v>8</v>
      </c>
      <c r="H7" s="39">
        <v>0</v>
      </c>
      <c r="I7" s="44">
        <v>2</v>
      </c>
      <c r="J7" s="45">
        <v>16</v>
      </c>
      <c r="K7" s="39">
        <v>1341</v>
      </c>
    </row>
    <row r="8" spans="1:11" s="27" customFormat="1" ht="26.25" customHeight="1">
      <c r="A8" s="15">
        <v>4</v>
      </c>
      <c r="B8" s="24" t="s">
        <v>3015</v>
      </c>
      <c r="C8" s="24" t="s">
        <v>3016</v>
      </c>
      <c r="D8" s="24" t="s">
        <v>3014</v>
      </c>
      <c r="E8" s="28" t="s">
        <v>438</v>
      </c>
      <c r="F8" s="39">
        <v>10</v>
      </c>
      <c r="G8" s="39">
        <v>8</v>
      </c>
      <c r="H8" s="39">
        <v>0</v>
      </c>
      <c r="I8" s="44">
        <v>2</v>
      </c>
      <c r="J8" s="45">
        <v>16</v>
      </c>
      <c r="K8" s="39">
        <v>1138</v>
      </c>
    </row>
    <row r="9" spans="1:11" s="27" customFormat="1" ht="26.25" customHeight="1">
      <c r="A9" s="15">
        <v>5</v>
      </c>
      <c r="B9" s="24" t="s">
        <v>1136</v>
      </c>
      <c r="C9" s="24" t="s">
        <v>3017</v>
      </c>
      <c r="D9" s="24" t="s">
        <v>3073</v>
      </c>
      <c r="E9" s="28" t="s">
        <v>39</v>
      </c>
      <c r="F9" s="39">
        <v>10</v>
      </c>
      <c r="G9" s="39">
        <v>8</v>
      </c>
      <c r="H9" s="39">
        <v>0</v>
      </c>
      <c r="I9" s="44">
        <v>2</v>
      </c>
      <c r="J9" s="45">
        <v>16</v>
      </c>
      <c r="K9" s="39">
        <v>1113</v>
      </c>
    </row>
    <row r="10" spans="1:11" s="27" customFormat="1" ht="26.25" customHeight="1">
      <c r="A10" s="15">
        <v>6</v>
      </c>
      <c r="B10" s="24" t="s">
        <v>2595</v>
      </c>
      <c r="C10" s="24" t="s">
        <v>3018</v>
      </c>
      <c r="D10" s="24" t="s">
        <v>1781</v>
      </c>
      <c r="E10" s="28" t="s">
        <v>140</v>
      </c>
      <c r="F10" s="39">
        <v>10</v>
      </c>
      <c r="G10" s="39">
        <v>7</v>
      </c>
      <c r="H10" s="39">
        <v>0</v>
      </c>
      <c r="I10" s="44">
        <v>3</v>
      </c>
      <c r="J10" s="45">
        <v>14</v>
      </c>
      <c r="K10" s="39">
        <v>1179</v>
      </c>
    </row>
    <row r="11" spans="1:11" s="27" customFormat="1" ht="26.25" customHeight="1">
      <c r="A11" s="15">
        <v>7</v>
      </c>
      <c r="B11" s="24" t="s">
        <v>3020</v>
      </c>
      <c r="C11" s="24" t="s">
        <v>3021</v>
      </c>
      <c r="D11" s="24" t="s">
        <v>3019</v>
      </c>
      <c r="E11" s="28" t="s">
        <v>39</v>
      </c>
      <c r="F11" s="39">
        <v>10</v>
      </c>
      <c r="G11" s="39">
        <v>7</v>
      </c>
      <c r="H11" s="39">
        <v>0</v>
      </c>
      <c r="I11" s="44">
        <v>3</v>
      </c>
      <c r="J11" s="45">
        <v>14</v>
      </c>
      <c r="K11" s="39">
        <v>1154</v>
      </c>
    </row>
    <row r="12" spans="1:11" s="27" customFormat="1" ht="26.25" customHeight="1">
      <c r="A12" s="15">
        <v>8</v>
      </c>
      <c r="B12" s="24" t="s">
        <v>3022</v>
      </c>
      <c r="C12" s="24" t="s">
        <v>3023</v>
      </c>
      <c r="D12" s="24" t="s">
        <v>2107</v>
      </c>
      <c r="E12" s="28" t="s">
        <v>140</v>
      </c>
      <c r="F12" s="39">
        <v>10</v>
      </c>
      <c r="G12" s="39">
        <v>7</v>
      </c>
      <c r="H12" s="39">
        <v>0</v>
      </c>
      <c r="I12" s="44">
        <v>3</v>
      </c>
      <c r="J12" s="45">
        <v>14</v>
      </c>
      <c r="K12" s="39">
        <v>989</v>
      </c>
    </row>
    <row r="13" spans="1:11" s="27" customFormat="1" ht="26.25" customHeight="1">
      <c r="A13" s="15">
        <v>9</v>
      </c>
      <c r="B13" s="24" t="s">
        <v>46</v>
      </c>
      <c r="C13" s="24" t="s">
        <v>3025</v>
      </c>
      <c r="D13" s="24" t="s">
        <v>3024</v>
      </c>
      <c r="E13" s="28" t="s">
        <v>662</v>
      </c>
      <c r="F13" s="39">
        <v>10</v>
      </c>
      <c r="G13" s="39">
        <v>7</v>
      </c>
      <c r="H13" s="39">
        <v>0</v>
      </c>
      <c r="I13" s="44">
        <v>3</v>
      </c>
      <c r="J13" s="45">
        <v>14</v>
      </c>
      <c r="K13" s="46">
        <v>963</v>
      </c>
    </row>
    <row r="14" spans="1:11" s="27" customFormat="1" ht="26.25" customHeight="1">
      <c r="A14" s="15">
        <v>10</v>
      </c>
      <c r="B14" s="24" t="s">
        <v>3027</v>
      </c>
      <c r="C14" s="24" t="s">
        <v>3026</v>
      </c>
      <c r="D14" s="24" t="s">
        <v>3028</v>
      </c>
      <c r="E14" s="28" t="s">
        <v>438</v>
      </c>
      <c r="F14" s="39">
        <v>10</v>
      </c>
      <c r="G14" s="39">
        <v>7</v>
      </c>
      <c r="H14" s="39">
        <v>0</v>
      </c>
      <c r="I14" s="44">
        <v>3</v>
      </c>
      <c r="J14" s="45">
        <v>14</v>
      </c>
      <c r="K14" s="39">
        <v>850</v>
      </c>
    </row>
    <row r="15" spans="1:11" s="27" customFormat="1" ht="26.25" customHeight="1">
      <c r="A15" s="15">
        <v>11</v>
      </c>
      <c r="B15" s="24" t="s">
        <v>3029</v>
      </c>
      <c r="C15" s="24" t="s">
        <v>3030</v>
      </c>
      <c r="D15" s="24" t="s">
        <v>2107</v>
      </c>
      <c r="E15" s="28" t="s">
        <v>140</v>
      </c>
      <c r="F15" s="39">
        <v>10</v>
      </c>
      <c r="G15" s="39">
        <v>7</v>
      </c>
      <c r="H15" s="39">
        <v>0</v>
      </c>
      <c r="I15" s="44">
        <v>3</v>
      </c>
      <c r="J15" s="45">
        <v>14</v>
      </c>
      <c r="K15" s="39">
        <v>760</v>
      </c>
    </row>
    <row r="16" spans="1:11" s="27" customFormat="1" ht="26.25" customHeight="1">
      <c r="A16" s="15">
        <v>12</v>
      </c>
      <c r="B16" s="24" t="s">
        <v>616</v>
      </c>
      <c r="C16" s="24" t="s">
        <v>3031</v>
      </c>
      <c r="D16" s="24" t="s">
        <v>1409</v>
      </c>
      <c r="E16" s="28" t="s">
        <v>1410</v>
      </c>
      <c r="F16" s="39">
        <v>10</v>
      </c>
      <c r="G16" s="39">
        <v>7</v>
      </c>
      <c r="H16" s="39">
        <v>0</v>
      </c>
      <c r="I16" s="44">
        <v>3</v>
      </c>
      <c r="J16" s="45">
        <v>14</v>
      </c>
      <c r="K16" s="39">
        <v>640</v>
      </c>
    </row>
    <row r="17" spans="1:11" s="27" customFormat="1" ht="26.25" customHeight="1">
      <c r="A17" s="15">
        <v>13</v>
      </c>
      <c r="B17" s="24" t="s">
        <v>3033</v>
      </c>
      <c r="C17" s="24" t="s">
        <v>3034</v>
      </c>
      <c r="D17" s="24" t="s">
        <v>432</v>
      </c>
      <c r="E17" s="28" t="s">
        <v>140</v>
      </c>
      <c r="F17" s="39">
        <v>10</v>
      </c>
      <c r="G17" s="39">
        <v>7</v>
      </c>
      <c r="H17" s="39">
        <v>0</v>
      </c>
      <c r="I17" s="44">
        <v>3</v>
      </c>
      <c r="J17" s="45">
        <v>14</v>
      </c>
      <c r="K17" s="39">
        <v>611</v>
      </c>
    </row>
    <row r="18" spans="1:11" s="27" customFormat="1" ht="26.25" customHeight="1">
      <c r="A18" s="15">
        <v>14</v>
      </c>
      <c r="B18" s="24" t="s">
        <v>3036</v>
      </c>
      <c r="C18" s="24" t="s">
        <v>3035</v>
      </c>
      <c r="D18" s="24" t="s">
        <v>1762</v>
      </c>
      <c r="E18" s="28" t="s">
        <v>140</v>
      </c>
      <c r="F18" s="39">
        <v>10</v>
      </c>
      <c r="G18" s="39">
        <v>7</v>
      </c>
      <c r="H18" s="39">
        <v>0</v>
      </c>
      <c r="I18" s="44">
        <v>3</v>
      </c>
      <c r="J18" s="45">
        <v>14</v>
      </c>
      <c r="K18" s="46">
        <v>361</v>
      </c>
    </row>
    <row r="19" spans="1:11" s="27" customFormat="1" ht="26.25" customHeight="1">
      <c r="A19" s="15">
        <v>15</v>
      </c>
      <c r="B19" s="24" t="s">
        <v>3038</v>
      </c>
      <c r="C19" s="24" t="s">
        <v>3037</v>
      </c>
      <c r="D19" s="24" t="s">
        <v>1379</v>
      </c>
      <c r="E19" s="28" t="s">
        <v>84</v>
      </c>
      <c r="F19" s="39">
        <v>10</v>
      </c>
      <c r="G19" s="39">
        <v>7</v>
      </c>
      <c r="H19" s="39">
        <v>0</v>
      </c>
      <c r="I19" s="44">
        <v>3</v>
      </c>
      <c r="J19" s="45">
        <v>14</v>
      </c>
      <c r="K19" s="39">
        <v>-32</v>
      </c>
    </row>
    <row r="20" spans="1:11" s="27" customFormat="1" ht="26.25" customHeight="1">
      <c r="A20" s="15">
        <v>16</v>
      </c>
      <c r="B20" s="24" t="s">
        <v>3039</v>
      </c>
      <c r="C20" s="24" t="s">
        <v>3040</v>
      </c>
      <c r="D20" s="24" t="s">
        <v>3041</v>
      </c>
      <c r="E20" s="28" t="s">
        <v>161</v>
      </c>
      <c r="F20" s="39">
        <v>10</v>
      </c>
      <c r="G20" s="39">
        <v>6</v>
      </c>
      <c r="H20" s="39">
        <v>0</v>
      </c>
      <c r="I20" s="44">
        <v>4</v>
      </c>
      <c r="J20" s="45">
        <v>12</v>
      </c>
      <c r="K20" s="39">
        <v>738</v>
      </c>
    </row>
    <row r="21" spans="1:11" s="27" customFormat="1" ht="26.25" customHeight="1">
      <c r="A21" s="15">
        <v>17</v>
      </c>
      <c r="B21" s="24" t="s">
        <v>263</v>
      </c>
      <c r="C21" s="24" t="s">
        <v>3042</v>
      </c>
      <c r="D21" s="24" t="s">
        <v>1771</v>
      </c>
      <c r="E21" s="28" t="s">
        <v>478</v>
      </c>
      <c r="F21" s="39">
        <v>10</v>
      </c>
      <c r="G21" s="39">
        <v>6</v>
      </c>
      <c r="H21" s="39">
        <v>0</v>
      </c>
      <c r="I21" s="44">
        <v>4</v>
      </c>
      <c r="J21" s="45">
        <v>12</v>
      </c>
      <c r="K21" s="39">
        <v>676</v>
      </c>
    </row>
    <row r="22" spans="1:11" s="27" customFormat="1" ht="26.25" customHeight="1">
      <c r="A22" s="15">
        <v>18</v>
      </c>
      <c r="B22" s="24" t="s">
        <v>3043</v>
      </c>
      <c r="C22" s="24" t="s">
        <v>3044</v>
      </c>
      <c r="D22" s="24" t="s">
        <v>1178</v>
      </c>
      <c r="E22" s="28" t="s">
        <v>653</v>
      </c>
      <c r="F22" s="39">
        <v>10</v>
      </c>
      <c r="G22" s="39">
        <v>6</v>
      </c>
      <c r="H22" s="39">
        <v>0</v>
      </c>
      <c r="I22" s="44">
        <v>4</v>
      </c>
      <c r="J22" s="45">
        <v>12</v>
      </c>
      <c r="K22" s="39">
        <v>484</v>
      </c>
    </row>
    <row r="23" spans="1:11" s="27" customFormat="1" ht="26.25" customHeight="1">
      <c r="A23" s="15">
        <v>19</v>
      </c>
      <c r="B23" s="24" t="s">
        <v>3046</v>
      </c>
      <c r="C23" s="24" t="s">
        <v>3045</v>
      </c>
      <c r="D23" s="24" t="s">
        <v>1711</v>
      </c>
      <c r="E23" s="28" t="s">
        <v>438</v>
      </c>
      <c r="F23" s="39">
        <v>10</v>
      </c>
      <c r="G23" s="39">
        <v>6</v>
      </c>
      <c r="H23" s="39">
        <v>0</v>
      </c>
      <c r="I23" s="44">
        <v>4</v>
      </c>
      <c r="J23" s="45">
        <v>12</v>
      </c>
      <c r="K23" s="46">
        <v>420</v>
      </c>
    </row>
    <row r="24" spans="1:11" s="27" customFormat="1" ht="26.25" customHeight="1">
      <c r="A24" s="15">
        <v>20</v>
      </c>
      <c r="B24" s="24" t="s">
        <v>2898</v>
      </c>
      <c r="C24" s="24" t="s">
        <v>3047</v>
      </c>
      <c r="D24" s="24" t="s">
        <v>223</v>
      </c>
      <c r="E24" s="28" t="s">
        <v>224</v>
      </c>
      <c r="F24" s="39">
        <v>10</v>
      </c>
      <c r="G24" s="39">
        <v>6</v>
      </c>
      <c r="H24" s="39">
        <v>0</v>
      </c>
      <c r="I24" s="44">
        <v>4</v>
      </c>
      <c r="J24" s="45">
        <v>12</v>
      </c>
      <c r="K24" s="39">
        <v>363</v>
      </c>
    </row>
    <row r="25" spans="1:11" s="27" customFormat="1" ht="26.25" customHeight="1">
      <c r="A25" s="15">
        <v>21</v>
      </c>
      <c r="B25" s="24" t="s">
        <v>3048</v>
      </c>
      <c r="C25" s="24" t="s">
        <v>3049</v>
      </c>
      <c r="D25" s="24" t="s">
        <v>1392</v>
      </c>
      <c r="E25" s="28" t="s">
        <v>1865</v>
      </c>
      <c r="F25" s="39">
        <v>10</v>
      </c>
      <c r="G25" s="39">
        <v>6</v>
      </c>
      <c r="H25" s="39">
        <v>0</v>
      </c>
      <c r="I25" s="44">
        <v>4</v>
      </c>
      <c r="J25" s="45">
        <v>12</v>
      </c>
      <c r="K25" s="39">
        <v>298</v>
      </c>
    </row>
    <row r="26" spans="1:11" s="27" customFormat="1" ht="26.25" customHeight="1">
      <c r="A26" s="15">
        <v>22</v>
      </c>
      <c r="B26" s="24" t="s">
        <v>3050</v>
      </c>
      <c r="C26" s="24" t="s">
        <v>3051</v>
      </c>
      <c r="D26" s="24" t="s">
        <v>3103</v>
      </c>
      <c r="E26" s="28" t="s">
        <v>161</v>
      </c>
      <c r="F26" s="39">
        <v>10</v>
      </c>
      <c r="G26" s="39">
        <v>6</v>
      </c>
      <c r="H26" s="39">
        <v>0</v>
      </c>
      <c r="I26" s="44">
        <v>4</v>
      </c>
      <c r="J26" s="45">
        <v>12</v>
      </c>
      <c r="K26" s="39">
        <v>200</v>
      </c>
    </row>
    <row r="27" spans="1:11" s="27" customFormat="1" ht="26.25" customHeight="1">
      <c r="A27" s="15">
        <v>23</v>
      </c>
      <c r="B27" s="24" t="s">
        <v>3053</v>
      </c>
      <c r="C27" s="24" t="s">
        <v>3054</v>
      </c>
      <c r="D27" s="24" t="s">
        <v>1711</v>
      </c>
      <c r="E27" s="28" t="s">
        <v>438</v>
      </c>
      <c r="F27" s="39">
        <v>10</v>
      </c>
      <c r="G27" s="46">
        <v>6</v>
      </c>
      <c r="H27" s="39">
        <v>0</v>
      </c>
      <c r="I27" s="44">
        <v>4</v>
      </c>
      <c r="J27" s="45">
        <v>12</v>
      </c>
      <c r="K27" s="39">
        <v>-22</v>
      </c>
    </row>
    <row r="28" spans="1:11" s="27" customFormat="1" ht="26.25" customHeight="1">
      <c r="A28" s="15">
        <v>24</v>
      </c>
      <c r="B28" s="24" t="s">
        <v>156</v>
      </c>
      <c r="C28" s="24" t="s">
        <v>3055</v>
      </c>
      <c r="D28" s="24" t="s">
        <v>538</v>
      </c>
      <c r="E28" s="28" t="s">
        <v>140</v>
      </c>
      <c r="F28" s="39">
        <v>10</v>
      </c>
      <c r="G28" s="46">
        <v>6</v>
      </c>
      <c r="H28" s="39">
        <v>0</v>
      </c>
      <c r="I28" s="44">
        <v>4</v>
      </c>
      <c r="J28" s="45">
        <v>12</v>
      </c>
      <c r="K28" s="39">
        <v>-44</v>
      </c>
    </row>
    <row r="29" spans="1:11" s="27" customFormat="1" ht="26.25" customHeight="1">
      <c r="A29" s="15">
        <v>25</v>
      </c>
      <c r="B29" s="24" t="s">
        <v>3057</v>
      </c>
      <c r="C29" s="24" t="s">
        <v>3056</v>
      </c>
      <c r="D29" s="24" t="s">
        <v>3024</v>
      </c>
      <c r="E29" s="28" t="s">
        <v>662</v>
      </c>
      <c r="F29" s="39">
        <v>10</v>
      </c>
      <c r="G29" s="46">
        <v>6</v>
      </c>
      <c r="H29" s="39">
        <v>0</v>
      </c>
      <c r="I29" s="44">
        <v>4</v>
      </c>
      <c r="J29" s="45">
        <v>12</v>
      </c>
      <c r="K29" s="39">
        <v>-62</v>
      </c>
    </row>
    <row r="30" spans="1:11" s="27" customFormat="1" ht="26.25" customHeight="1">
      <c r="A30" s="15">
        <v>26</v>
      </c>
      <c r="B30" s="24" t="s">
        <v>779</v>
      </c>
      <c r="C30" s="24" t="s">
        <v>3044</v>
      </c>
      <c r="D30" s="24" t="s">
        <v>1178</v>
      </c>
      <c r="E30" s="28" t="s">
        <v>653</v>
      </c>
      <c r="F30" s="39">
        <v>10</v>
      </c>
      <c r="G30" s="46">
        <v>6</v>
      </c>
      <c r="H30" s="39">
        <v>0</v>
      </c>
      <c r="I30" s="44">
        <v>4</v>
      </c>
      <c r="J30" s="45">
        <v>12</v>
      </c>
      <c r="K30" s="39">
        <v>-121</v>
      </c>
    </row>
    <row r="31" spans="1:11" s="27" customFormat="1" ht="26.25" customHeight="1">
      <c r="A31" s="15">
        <v>27</v>
      </c>
      <c r="B31" s="24" t="s">
        <v>3058</v>
      </c>
      <c r="C31" s="24" t="s">
        <v>3059</v>
      </c>
      <c r="D31" s="24" t="s">
        <v>661</v>
      </c>
      <c r="E31" s="28" t="s">
        <v>662</v>
      </c>
      <c r="F31" s="39">
        <v>10</v>
      </c>
      <c r="G31" s="46">
        <v>6</v>
      </c>
      <c r="H31" s="39">
        <v>0</v>
      </c>
      <c r="I31" s="44">
        <v>4</v>
      </c>
      <c r="J31" s="45">
        <v>12</v>
      </c>
      <c r="K31" s="39">
        <v>-179</v>
      </c>
    </row>
    <row r="32" spans="1:11" s="27" customFormat="1" ht="26.25" customHeight="1">
      <c r="A32" s="15">
        <v>28</v>
      </c>
      <c r="B32" s="24" t="s">
        <v>3061</v>
      </c>
      <c r="C32" s="24" t="s">
        <v>3060</v>
      </c>
      <c r="D32" s="24" t="s">
        <v>1392</v>
      </c>
      <c r="E32" s="28" t="s">
        <v>1865</v>
      </c>
      <c r="F32" s="39">
        <v>10</v>
      </c>
      <c r="G32" s="46">
        <v>6</v>
      </c>
      <c r="H32" s="39">
        <v>0</v>
      </c>
      <c r="I32" s="44">
        <v>4</v>
      </c>
      <c r="J32" s="45">
        <v>12</v>
      </c>
      <c r="K32" s="39">
        <v>-206</v>
      </c>
    </row>
    <row r="33" spans="1:11" s="27" customFormat="1" ht="26.25" customHeight="1">
      <c r="A33" s="15">
        <v>29</v>
      </c>
      <c r="B33" s="24" t="s">
        <v>3063</v>
      </c>
      <c r="C33" s="24" t="s">
        <v>3064</v>
      </c>
      <c r="D33" s="24" t="s">
        <v>3062</v>
      </c>
      <c r="E33" s="28" t="s">
        <v>224</v>
      </c>
      <c r="F33" s="39">
        <v>10</v>
      </c>
      <c r="G33" s="39">
        <v>5</v>
      </c>
      <c r="H33" s="39">
        <v>0</v>
      </c>
      <c r="I33" s="44">
        <v>5</v>
      </c>
      <c r="J33" s="45">
        <v>10</v>
      </c>
      <c r="K33" s="39">
        <v>250</v>
      </c>
    </row>
    <row r="34" spans="1:11" s="27" customFormat="1" ht="26.25" customHeight="1">
      <c r="A34" s="15">
        <v>30</v>
      </c>
      <c r="B34" s="24" t="s">
        <v>3065</v>
      </c>
      <c r="C34" s="24" t="s">
        <v>1885</v>
      </c>
      <c r="D34" s="24" t="s">
        <v>468</v>
      </c>
      <c r="E34" s="28" t="s">
        <v>469</v>
      </c>
      <c r="F34" s="39">
        <v>10</v>
      </c>
      <c r="G34" s="39">
        <v>5</v>
      </c>
      <c r="H34" s="39">
        <v>0</v>
      </c>
      <c r="I34" s="44">
        <v>5</v>
      </c>
      <c r="J34" s="45">
        <v>10</v>
      </c>
      <c r="K34" s="39">
        <v>86</v>
      </c>
    </row>
    <row r="35" spans="1:11" s="27" customFormat="1" ht="26.25" customHeight="1">
      <c r="A35" s="15">
        <v>31</v>
      </c>
      <c r="B35" s="24" t="s">
        <v>3067</v>
      </c>
      <c r="C35" s="24" t="s">
        <v>3066</v>
      </c>
      <c r="D35" s="24" t="s">
        <v>1771</v>
      </c>
      <c r="E35" s="28" t="s">
        <v>478</v>
      </c>
      <c r="F35" s="39">
        <v>10</v>
      </c>
      <c r="G35" s="39">
        <v>5</v>
      </c>
      <c r="H35" s="39">
        <v>0</v>
      </c>
      <c r="I35" s="44">
        <v>5</v>
      </c>
      <c r="J35" s="45">
        <v>10</v>
      </c>
      <c r="K35" s="46">
        <v>-80</v>
      </c>
    </row>
    <row r="36" spans="1:11" s="27" customFormat="1" ht="26.25" customHeight="1">
      <c r="A36" s="15">
        <v>32</v>
      </c>
      <c r="B36" s="24" t="s">
        <v>3068</v>
      </c>
      <c r="C36" s="24" t="s">
        <v>3069</v>
      </c>
      <c r="D36" s="24" t="s">
        <v>1771</v>
      </c>
      <c r="E36" s="28" t="s">
        <v>478</v>
      </c>
      <c r="F36" s="39">
        <v>10</v>
      </c>
      <c r="G36" s="39">
        <v>5</v>
      </c>
      <c r="H36" s="39">
        <v>0</v>
      </c>
      <c r="I36" s="44">
        <v>5</v>
      </c>
      <c r="J36" s="45">
        <v>10</v>
      </c>
      <c r="K36" s="39">
        <v>-163</v>
      </c>
    </row>
    <row r="37" spans="1:11" s="27" customFormat="1" ht="26.25" customHeight="1">
      <c r="A37" s="15">
        <v>33</v>
      </c>
      <c r="B37" s="24" t="s">
        <v>3070</v>
      </c>
      <c r="C37" s="24" t="s">
        <v>3071</v>
      </c>
      <c r="D37" s="24" t="s">
        <v>538</v>
      </c>
      <c r="E37" s="28" t="s">
        <v>140</v>
      </c>
      <c r="F37" s="39">
        <v>10</v>
      </c>
      <c r="G37" s="39">
        <v>5</v>
      </c>
      <c r="H37" s="39">
        <v>0</v>
      </c>
      <c r="I37" s="44">
        <v>5</v>
      </c>
      <c r="J37" s="45">
        <v>10</v>
      </c>
      <c r="K37" s="46">
        <v>-221</v>
      </c>
    </row>
    <row r="38" spans="1:11" s="27" customFormat="1" ht="26.25" customHeight="1">
      <c r="A38" s="15">
        <v>34</v>
      </c>
      <c r="B38" s="24" t="s">
        <v>3072</v>
      </c>
      <c r="C38" s="24" t="s">
        <v>2115</v>
      </c>
      <c r="D38" s="24" t="s">
        <v>3073</v>
      </c>
      <c r="E38" s="28" t="s">
        <v>39</v>
      </c>
      <c r="F38" s="39">
        <v>10</v>
      </c>
      <c r="G38" s="39">
        <v>5</v>
      </c>
      <c r="H38" s="39">
        <v>0</v>
      </c>
      <c r="I38" s="44">
        <v>5</v>
      </c>
      <c r="J38" s="45">
        <v>10</v>
      </c>
      <c r="K38" s="39">
        <v>-309</v>
      </c>
    </row>
    <row r="39" spans="1:11" s="27" customFormat="1" ht="26.25" customHeight="1">
      <c r="A39" s="15">
        <v>35</v>
      </c>
      <c r="B39" s="24" t="s">
        <v>3074</v>
      </c>
      <c r="C39" s="24" t="s">
        <v>1863</v>
      </c>
      <c r="D39" s="24" t="s">
        <v>1392</v>
      </c>
      <c r="E39" s="28" t="s">
        <v>1865</v>
      </c>
      <c r="F39" s="39">
        <v>9</v>
      </c>
      <c r="G39" s="39">
        <v>5</v>
      </c>
      <c r="H39" s="39">
        <v>0</v>
      </c>
      <c r="I39" s="44">
        <v>5</v>
      </c>
      <c r="J39" s="45">
        <v>10</v>
      </c>
      <c r="K39" s="39">
        <v>176</v>
      </c>
    </row>
    <row r="40" spans="1:11" s="27" customFormat="1" ht="26.25" customHeight="1">
      <c r="A40" s="15">
        <v>36</v>
      </c>
      <c r="B40" s="24" t="s">
        <v>3075</v>
      </c>
      <c r="C40" s="24" t="s">
        <v>3076</v>
      </c>
      <c r="D40" s="24" t="s">
        <v>3077</v>
      </c>
      <c r="E40" s="28" t="s">
        <v>438</v>
      </c>
      <c r="F40" s="39">
        <v>9</v>
      </c>
      <c r="G40" s="39">
        <v>5</v>
      </c>
      <c r="H40" s="39">
        <v>0</v>
      </c>
      <c r="I40" s="44">
        <v>5</v>
      </c>
      <c r="J40" s="45">
        <v>10</v>
      </c>
      <c r="K40" s="39">
        <v>-196</v>
      </c>
    </row>
    <row r="41" spans="1:11" s="27" customFormat="1" ht="26.25" customHeight="1">
      <c r="A41" s="15">
        <v>37</v>
      </c>
      <c r="B41" s="24" t="s">
        <v>3079</v>
      </c>
      <c r="C41" s="24" t="s">
        <v>3078</v>
      </c>
      <c r="D41" s="24" t="s">
        <v>524</v>
      </c>
      <c r="E41" s="28" t="s">
        <v>116</v>
      </c>
      <c r="F41" s="39">
        <v>9</v>
      </c>
      <c r="G41" s="39">
        <v>5</v>
      </c>
      <c r="H41" s="39">
        <v>0</v>
      </c>
      <c r="I41" s="44">
        <v>5</v>
      </c>
      <c r="J41" s="45">
        <v>10</v>
      </c>
      <c r="K41" s="39">
        <v>-386</v>
      </c>
    </row>
    <row r="42" spans="1:11" s="27" customFormat="1" ht="26.25" customHeight="1">
      <c r="A42" s="15">
        <v>38</v>
      </c>
      <c r="B42" s="24" t="s">
        <v>3080</v>
      </c>
      <c r="C42" s="24" t="s">
        <v>3081</v>
      </c>
      <c r="D42" s="24" t="s">
        <v>524</v>
      </c>
      <c r="E42" s="28" t="s">
        <v>116</v>
      </c>
      <c r="F42" s="39">
        <v>9</v>
      </c>
      <c r="G42" s="39">
        <v>4</v>
      </c>
      <c r="H42" s="39">
        <v>0</v>
      </c>
      <c r="I42" s="44">
        <v>6</v>
      </c>
      <c r="J42" s="45">
        <v>8</v>
      </c>
      <c r="K42" s="39">
        <v>370</v>
      </c>
    </row>
    <row r="43" spans="1:11" s="27" customFormat="1" ht="26.25" customHeight="1">
      <c r="A43" s="15">
        <v>39</v>
      </c>
      <c r="B43" s="24" t="s">
        <v>3083</v>
      </c>
      <c r="C43" s="24" t="s">
        <v>3082</v>
      </c>
      <c r="D43" s="24" t="s">
        <v>1711</v>
      </c>
      <c r="E43" s="28" t="s">
        <v>438</v>
      </c>
      <c r="F43" s="39">
        <v>9</v>
      </c>
      <c r="G43" s="39">
        <v>4</v>
      </c>
      <c r="H43" s="39">
        <v>0</v>
      </c>
      <c r="I43" s="44">
        <v>6</v>
      </c>
      <c r="J43" s="45">
        <v>8</v>
      </c>
      <c r="K43" s="39">
        <v>320</v>
      </c>
    </row>
    <row r="44" spans="1:11" s="27" customFormat="1" ht="26.25" customHeight="1">
      <c r="A44" s="15">
        <v>40</v>
      </c>
      <c r="B44" s="24" t="s">
        <v>3084</v>
      </c>
      <c r="C44" s="24" t="s">
        <v>3085</v>
      </c>
      <c r="D44" s="24" t="s">
        <v>1711</v>
      </c>
      <c r="E44" s="28" t="s">
        <v>438</v>
      </c>
      <c r="F44" s="39">
        <v>9</v>
      </c>
      <c r="G44" s="39">
        <v>4</v>
      </c>
      <c r="H44" s="39">
        <v>0</v>
      </c>
      <c r="I44" s="44">
        <v>6</v>
      </c>
      <c r="J44" s="45">
        <v>8</v>
      </c>
      <c r="K44" s="39">
        <v>-34</v>
      </c>
    </row>
    <row r="45" spans="1:11" s="27" customFormat="1" ht="26.25" customHeight="1">
      <c r="A45" s="15">
        <v>41</v>
      </c>
      <c r="B45" s="24" t="s">
        <v>3087</v>
      </c>
      <c r="C45" s="24" t="s">
        <v>3086</v>
      </c>
      <c r="D45" s="24" t="s">
        <v>598</v>
      </c>
      <c r="E45" s="28" t="s">
        <v>423</v>
      </c>
      <c r="F45" s="39">
        <v>9</v>
      </c>
      <c r="G45" s="39">
        <v>4</v>
      </c>
      <c r="H45" s="39">
        <v>0</v>
      </c>
      <c r="I45" s="44">
        <v>6</v>
      </c>
      <c r="J45" s="45">
        <v>8</v>
      </c>
      <c r="K45" s="46">
        <v>-63</v>
      </c>
    </row>
    <row r="46" spans="1:11" s="27" customFormat="1" ht="26.25" customHeight="1">
      <c r="A46" s="15">
        <v>42</v>
      </c>
      <c r="B46" s="24" t="s">
        <v>3088</v>
      </c>
      <c r="C46" s="24" t="s">
        <v>3089</v>
      </c>
      <c r="D46" s="24" t="s">
        <v>538</v>
      </c>
      <c r="E46" s="28" t="s">
        <v>140</v>
      </c>
      <c r="F46" s="39">
        <v>9</v>
      </c>
      <c r="G46" s="39">
        <v>4</v>
      </c>
      <c r="H46" s="39">
        <v>0</v>
      </c>
      <c r="I46" s="44">
        <v>6</v>
      </c>
      <c r="J46" s="45">
        <v>8</v>
      </c>
      <c r="K46" s="39">
        <v>-118</v>
      </c>
    </row>
    <row r="47" spans="1:11" s="27" customFormat="1" ht="26.25" customHeight="1">
      <c r="A47" s="15">
        <v>43</v>
      </c>
      <c r="B47" s="24" t="s">
        <v>3091</v>
      </c>
      <c r="C47" s="24" t="s">
        <v>3090</v>
      </c>
      <c r="D47" s="24" t="s">
        <v>468</v>
      </c>
      <c r="E47" s="28" t="s">
        <v>469</v>
      </c>
      <c r="F47" s="39">
        <v>9</v>
      </c>
      <c r="G47" s="39">
        <v>4</v>
      </c>
      <c r="H47" s="39">
        <v>0</v>
      </c>
      <c r="I47" s="44">
        <v>6</v>
      </c>
      <c r="J47" s="45">
        <v>8</v>
      </c>
      <c r="K47" s="39">
        <v>-120</v>
      </c>
    </row>
    <row r="48" spans="1:11" s="27" customFormat="1" ht="26.25" customHeight="1">
      <c r="A48" s="15">
        <v>44</v>
      </c>
      <c r="B48" s="24" t="s">
        <v>3092</v>
      </c>
      <c r="C48" s="24" t="s">
        <v>3093</v>
      </c>
      <c r="D48" s="24" t="s">
        <v>1035</v>
      </c>
      <c r="E48" s="28" t="s">
        <v>954</v>
      </c>
      <c r="F48" s="39">
        <v>9</v>
      </c>
      <c r="G48" s="39">
        <v>4</v>
      </c>
      <c r="H48" s="39">
        <v>0</v>
      </c>
      <c r="I48" s="44">
        <v>6</v>
      </c>
      <c r="J48" s="45">
        <v>8</v>
      </c>
      <c r="K48" s="39">
        <v>-126</v>
      </c>
    </row>
    <row r="49" spans="1:11" s="27" customFormat="1" ht="26.25" customHeight="1">
      <c r="A49" s="15">
        <v>45</v>
      </c>
      <c r="B49" s="24" t="s">
        <v>3095</v>
      </c>
      <c r="C49" s="24" t="s">
        <v>3096</v>
      </c>
      <c r="D49" s="24" t="s">
        <v>3094</v>
      </c>
      <c r="E49" s="28" t="s">
        <v>448</v>
      </c>
      <c r="F49" s="39">
        <v>9</v>
      </c>
      <c r="G49" s="39">
        <v>4</v>
      </c>
      <c r="H49" s="39">
        <v>0</v>
      </c>
      <c r="I49" s="44">
        <v>6</v>
      </c>
      <c r="J49" s="45">
        <v>8</v>
      </c>
      <c r="K49" s="39">
        <v>-134</v>
      </c>
    </row>
    <row r="50" spans="1:11" s="27" customFormat="1" ht="26.25" customHeight="1">
      <c r="A50" s="15">
        <v>46</v>
      </c>
      <c r="B50" s="24" t="s">
        <v>3098</v>
      </c>
      <c r="C50" s="24" t="s">
        <v>3097</v>
      </c>
      <c r="D50" s="24" t="s">
        <v>1006</v>
      </c>
      <c r="E50" s="28" t="s">
        <v>93</v>
      </c>
      <c r="F50" s="39">
        <v>9</v>
      </c>
      <c r="G50" s="39">
        <v>4</v>
      </c>
      <c r="H50" s="39">
        <v>0</v>
      </c>
      <c r="I50" s="44">
        <v>6</v>
      </c>
      <c r="J50" s="45">
        <v>8</v>
      </c>
      <c r="K50" s="39">
        <v>-140</v>
      </c>
    </row>
    <row r="51" spans="1:11" s="27" customFormat="1" ht="26.25" customHeight="1">
      <c r="A51" s="15">
        <v>47</v>
      </c>
      <c r="B51" s="24" t="s">
        <v>654</v>
      </c>
      <c r="C51" s="24" t="s">
        <v>3099</v>
      </c>
      <c r="D51" s="24" t="s">
        <v>437</v>
      </c>
      <c r="E51" s="28" t="s">
        <v>224</v>
      </c>
      <c r="F51" s="39">
        <v>9</v>
      </c>
      <c r="G51" s="39">
        <v>4</v>
      </c>
      <c r="H51" s="39">
        <v>0</v>
      </c>
      <c r="I51" s="44">
        <v>6</v>
      </c>
      <c r="J51" s="45">
        <v>8</v>
      </c>
      <c r="K51" s="39">
        <v>-164</v>
      </c>
    </row>
    <row r="52" spans="1:11" s="27" customFormat="1" ht="26.25" customHeight="1">
      <c r="A52" s="15">
        <v>48</v>
      </c>
      <c r="B52" s="24" t="s">
        <v>3100</v>
      </c>
      <c r="C52" s="24" t="s">
        <v>1863</v>
      </c>
      <c r="D52" s="24" t="s">
        <v>1392</v>
      </c>
      <c r="E52" s="28" t="s">
        <v>1865</v>
      </c>
      <c r="F52" s="39">
        <v>9</v>
      </c>
      <c r="G52" s="39">
        <v>4</v>
      </c>
      <c r="H52" s="39">
        <v>0</v>
      </c>
      <c r="I52" s="44">
        <v>6</v>
      </c>
      <c r="J52" s="45">
        <v>8</v>
      </c>
      <c r="K52" s="39">
        <v>-214</v>
      </c>
    </row>
    <row r="53" spans="1:11" s="27" customFormat="1" ht="26.25" customHeight="1">
      <c r="A53" s="15">
        <v>49</v>
      </c>
      <c r="B53" s="24" t="s">
        <v>3101</v>
      </c>
      <c r="C53" s="24" t="s">
        <v>708</v>
      </c>
      <c r="D53" s="24" t="s">
        <v>468</v>
      </c>
      <c r="E53" s="28" t="s">
        <v>469</v>
      </c>
      <c r="F53" s="39">
        <v>9</v>
      </c>
      <c r="G53" s="39">
        <v>4</v>
      </c>
      <c r="H53" s="39">
        <v>0</v>
      </c>
      <c r="I53" s="44">
        <v>6</v>
      </c>
      <c r="J53" s="45">
        <v>8</v>
      </c>
      <c r="K53" s="46">
        <v>-273</v>
      </c>
    </row>
    <row r="54" spans="1:11" s="27" customFormat="1" ht="26.25" customHeight="1">
      <c r="A54" s="15">
        <v>50</v>
      </c>
      <c r="B54" s="24" t="s">
        <v>567</v>
      </c>
      <c r="C54" s="24" t="s">
        <v>3102</v>
      </c>
      <c r="D54" s="24" t="s">
        <v>468</v>
      </c>
      <c r="E54" s="28" t="s">
        <v>469</v>
      </c>
      <c r="F54" s="39">
        <v>9</v>
      </c>
      <c r="G54" s="39">
        <v>4</v>
      </c>
      <c r="H54" s="39">
        <v>0</v>
      </c>
      <c r="I54" s="44">
        <v>6</v>
      </c>
      <c r="J54" s="45">
        <v>8</v>
      </c>
      <c r="K54" s="39">
        <v>-275</v>
      </c>
    </row>
    <row r="55" spans="1:11" s="27" customFormat="1" ht="26.25" customHeight="1">
      <c r="A55" s="15">
        <v>51</v>
      </c>
      <c r="B55" s="24" t="s">
        <v>3105</v>
      </c>
      <c r="C55" s="24" t="s">
        <v>3104</v>
      </c>
      <c r="D55" s="24" t="s">
        <v>3103</v>
      </c>
      <c r="E55" s="28" t="s">
        <v>161</v>
      </c>
      <c r="F55" s="39">
        <v>9</v>
      </c>
      <c r="G55" s="39">
        <v>4</v>
      </c>
      <c r="H55" s="39">
        <v>0</v>
      </c>
      <c r="I55" s="44">
        <v>6</v>
      </c>
      <c r="J55" s="45">
        <v>8</v>
      </c>
      <c r="K55" s="39">
        <v>-368</v>
      </c>
    </row>
    <row r="56" spans="1:11" s="27" customFormat="1" ht="26.25" customHeight="1">
      <c r="A56" s="15">
        <v>52</v>
      </c>
      <c r="B56" s="24" t="s">
        <v>3106</v>
      </c>
      <c r="C56" s="24" t="s">
        <v>3107</v>
      </c>
      <c r="D56" s="24" t="s">
        <v>2135</v>
      </c>
      <c r="E56" s="28" t="s">
        <v>161</v>
      </c>
      <c r="F56" s="39">
        <v>9</v>
      </c>
      <c r="G56" s="39">
        <v>4</v>
      </c>
      <c r="H56" s="39">
        <v>0</v>
      </c>
      <c r="I56" s="44">
        <v>6</v>
      </c>
      <c r="J56" s="45">
        <v>8</v>
      </c>
      <c r="K56" s="39">
        <v>-502</v>
      </c>
    </row>
    <row r="57" spans="1:11" s="27" customFormat="1" ht="26.25" customHeight="1">
      <c r="A57" s="15">
        <v>53</v>
      </c>
      <c r="B57" s="24" t="s">
        <v>3109</v>
      </c>
      <c r="C57" s="24" t="s">
        <v>3108</v>
      </c>
      <c r="D57" s="24" t="s">
        <v>1178</v>
      </c>
      <c r="E57" s="28" t="s">
        <v>653</v>
      </c>
      <c r="F57" s="39">
        <v>9</v>
      </c>
      <c r="G57" s="39">
        <v>4</v>
      </c>
      <c r="H57" s="39">
        <v>0</v>
      </c>
      <c r="I57" s="44">
        <v>6</v>
      </c>
      <c r="J57" s="45">
        <v>8</v>
      </c>
      <c r="K57" s="39">
        <v>-531</v>
      </c>
    </row>
    <row r="58" spans="1:11" s="27" customFormat="1" ht="26.25" customHeight="1">
      <c r="A58" s="15">
        <v>54</v>
      </c>
      <c r="B58" s="24" t="s">
        <v>3110</v>
      </c>
      <c r="C58" s="24" t="s">
        <v>3111</v>
      </c>
      <c r="D58" s="24" t="s">
        <v>1178</v>
      </c>
      <c r="E58" s="28" t="s">
        <v>653</v>
      </c>
      <c r="F58" s="39">
        <v>9</v>
      </c>
      <c r="G58" s="39">
        <v>4</v>
      </c>
      <c r="H58" s="39">
        <v>0</v>
      </c>
      <c r="I58" s="44">
        <v>6</v>
      </c>
      <c r="J58" s="45">
        <v>8</v>
      </c>
      <c r="K58" s="39">
        <v>-902</v>
      </c>
    </row>
    <row r="59" spans="1:11" s="27" customFormat="1" ht="26.25" customHeight="1">
      <c r="A59" s="15">
        <v>55</v>
      </c>
      <c r="B59" s="24" t="s">
        <v>3113</v>
      </c>
      <c r="C59" s="24" t="s">
        <v>3112</v>
      </c>
      <c r="D59" s="24" t="s">
        <v>1178</v>
      </c>
      <c r="E59" s="28" t="s">
        <v>653</v>
      </c>
      <c r="F59" s="39">
        <v>9</v>
      </c>
      <c r="G59" s="39">
        <v>3</v>
      </c>
      <c r="H59" s="39">
        <v>1</v>
      </c>
      <c r="I59" s="44">
        <v>5</v>
      </c>
      <c r="J59" s="45">
        <v>7</v>
      </c>
      <c r="K59" s="39">
        <v>7</v>
      </c>
    </row>
    <row r="60" spans="1:11" s="27" customFormat="1" ht="26.25" customHeight="1">
      <c r="A60" s="15">
        <v>56</v>
      </c>
      <c r="B60" s="24" t="s">
        <v>3114</v>
      </c>
      <c r="C60" s="24" t="s">
        <v>3115</v>
      </c>
      <c r="D60" s="24" t="s">
        <v>1178</v>
      </c>
      <c r="E60" s="28" t="s">
        <v>653</v>
      </c>
      <c r="F60" s="39">
        <v>9</v>
      </c>
      <c r="G60" s="39">
        <v>3</v>
      </c>
      <c r="H60" s="39">
        <v>0</v>
      </c>
      <c r="I60" s="44">
        <v>6</v>
      </c>
      <c r="J60" s="45">
        <v>6</v>
      </c>
      <c r="K60" s="39">
        <v>-242</v>
      </c>
    </row>
    <row r="61" spans="1:11" s="27" customFormat="1" ht="26.25" customHeight="1">
      <c r="A61" s="15">
        <v>57</v>
      </c>
      <c r="B61" s="24" t="s">
        <v>1328</v>
      </c>
      <c r="C61" s="24" t="s">
        <v>3116</v>
      </c>
      <c r="D61" s="24" t="s">
        <v>1006</v>
      </c>
      <c r="E61" s="28" t="s">
        <v>93</v>
      </c>
      <c r="F61" s="39">
        <v>9</v>
      </c>
      <c r="G61" s="39">
        <v>3</v>
      </c>
      <c r="H61" s="39">
        <v>0</v>
      </c>
      <c r="I61" s="44">
        <v>6</v>
      </c>
      <c r="J61" s="45">
        <v>6</v>
      </c>
      <c r="K61" s="39">
        <v>-288</v>
      </c>
    </row>
    <row r="62" spans="1:11" s="27" customFormat="1" ht="26.25" customHeight="1">
      <c r="A62" s="15">
        <v>58</v>
      </c>
      <c r="B62" s="24" t="s">
        <v>3117</v>
      </c>
      <c r="C62" s="24" t="s">
        <v>3118</v>
      </c>
      <c r="D62" s="24" t="s">
        <v>227</v>
      </c>
      <c r="E62" s="28" t="s">
        <v>438</v>
      </c>
      <c r="F62" s="39">
        <v>9</v>
      </c>
      <c r="G62" s="39">
        <v>3</v>
      </c>
      <c r="H62" s="39">
        <v>0</v>
      </c>
      <c r="I62" s="44">
        <v>6</v>
      </c>
      <c r="J62" s="45">
        <v>6</v>
      </c>
      <c r="K62" s="39">
        <v>-340</v>
      </c>
    </row>
    <row r="63" spans="1:11" s="27" customFormat="1" ht="26.25" customHeight="1">
      <c r="A63" s="15">
        <v>59</v>
      </c>
      <c r="B63" s="24" t="s">
        <v>3120</v>
      </c>
      <c r="C63" s="24" t="s">
        <v>3119</v>
      </c>
      <c r="D63" s="24" t="s">
        <v>227</v>
      </c>
      <c r="E63" s="28" t="s">
        <v>438</v>
      </c>
      <c r="F63" s="39">
        <v>9</v>
      </c>
      <c r="G63" s="39">
        <v>3</v>
      </c>
      <c r="H63" s="39">
        <v>0</v>
      </c>
      <c r="I63" s="44">
        <v>6</v>
      </c>
      <c r="J63" s="45">
        <v>6</v>
      </c>
      <c r="K63" s="39">
        <v>-504</v>
      </c>
    </row>
    <row r="64" spans="1:11" ht="26.25" customHeight="1">
      <c r="A64" s="15">
        <v>60</v>
      </c>
      <c r="B64" s="24" t="s">
        <v>3121</v>
      </c>
      <c r="C64" s="24" t="s">
        <v>3122</v>
      </c>
      <c r="D64" s="24" t="s">
        <v>2391</v>
      </c>
      <c r="E64" s="28" t="s">
        <v>161</v>
      </c>
      <c r="F64" s="39">
        <v>9</v>
      </c>
      <c r="G64" s="39">
        <v>3</v>
      </c>
      <c r="H64" s="39">
        <v>0</v>
      </c>
      <c r="I64" s="44">
        <v>6</v>
      </c>
      <c r="J64" s="44">
        <v>6</v>
      </c>
      <c r="K64" s="39">
        <v>-547</v>
      </c>
    </row>
    <row r="65" spans="1:11" ht="26.25" customHeight="1">
      <c r="A65" s="15">
        <v>61</v>
      </c>
      <c r="B65" s="16" t="s">
        <v>3124</v>
      </c>
      <c r="C65" s="16" t="s">
        <v>3123</v>
      </c>
      <c r="D65" s="15" t="s">
        <v>2434</v>
      </c>
      <c r="E65" s="107" t="s">
        <v>438</v>
      </c>
      <c r="F65" s="46">
        <v>9</v>
      </c>
      <c r="G65" s="106">
        <v>3</v>
      </c>
      <c r="H65" s="39">
        <v>0</v>
      </c>
      <c r="I65" s="44">
        <v>6</v>
      </c>
      <c r="J65" s="44">
        <v>6</v>
      </c>
      <c r="K65" s="39">
        <v>-585</v>
      </c>
    </row>
    <row r="66" spans="1:11" ht="26.25" customHeight="1">
      <c r="A66" s="15">
        <v>62</v>
      </c>
      <c r="B66" s="16" t="s">
        <v>3125</v>
      </c>
      <c r="C66" s="16" t="s">
        <v>3126</v>
      </c>
      <c r="D66" s="15" t="s">
        <v>1800</v>
      </c>
      <c r="E66" s="107" t="s">
        <v>438</v>
      </c>
      <c r="F66" s="46">
        <v>9</v>
      </c>
      <c r="G66" s="106">
        <v>3</v>
      </c>
      <c r="H66" s="39">
        <v>0</v>
      </c>
      <c r="I66" s="44">
        <v>6</v>
      </c>
      <c r="J66" s="44">
        <v>6</v>
      </c>
      <c r="K66" s="39">
        <v>-626</v>
      </c>
    </row>
    <row r="67" spans="1:11" ht="26.25" customHeight="1">
      <c r="A67" s="15">
        <v>63</v>
      </c>
      <c r="B67" s="16" t="s">
        <v>3128</v>
      </c>
      <c r="C67" s="16" t="s">
        <v>3127</v>
      </c>
      <c r="D67" s="15" t="s">
        <v>3094</v>
      </c>
      <c r="E67" s="107" t="s">
        <v>448</v>
      </c>
      <c r="F67" s="46">
        <v>9</v>
      </c>
      <c r="G67" s="106">
        <v>3</v>
      </c>
      <c r="H67" s="39">
        <v>0</v>
      </c>
      <c r="I67" s="44">
        <v>6</v>
      </c>
      <c r="J67" s="44">
        <v>6</v>
      </c>
      <c r="K67" s="39">
        <v>-631</v>
      </c>
    </row>
    <row r="68" spans="1:11" ht="26.25" customHeight="1">
      <c r="A68" s="15">
        <v>64</v>
      </c>
      <c r="B68" s="16" t="s">
        <v>3129</v>
      </c>
      <c r="C68" s="16" t="s">
        <v>3130</v>
      </c>
      <c r="D68" s="15" t="s">
        <v>3131</v>
      </c>
      <c r="E68" s="107" t="s">
        <v>438</v>
      </c>
      <c r="F68" s="46">
        <v>9</v>
      </c>
      <c r="G68" s="106">
        <v>3</v>
      </c>
      <c r="H68" s="39">
        <v>0</v>
      </c>
      <c r="I68" s="44">
        <v>6</v>
      </c>
      <c r="J68" s="44">
        <v>6</v>
      </c>
      <c r="K68" s="39">
        <v>-652</v>
      </c>
    </row>
    <row r="69" spans="1:11" ht="26.25" customHeight="1">
      <c r="A69" s="15">
        <v>65</v>
      </c>
      <c r="B69" s="16" t="s">
        <v>3133</v>
      </c>
      <c r="C69" s="16" t="s">
        <v>3132</v>
      </c>
      <c r="D69" s="15" t="s">
        <v>3052</v>
      </c>
      <c r="E69" s="107" t="s">
        <v>161</v>
      </c>
      <c r="F69" s="46">
        <v>9</v>
      </c>
      <c r="G69" s="106">
        <v>3</v>
      </c>
      <c r="H69" s="39">
        <v>0</v>
      </c>
      <c r="I69" s="44">
        <v>6</v>
      </c>
      <c r="J69" s="44">
        <v>6</v>
      </c>
      <c r="K69" s="39">
        <v>-655</v>
      </c>
    </row>
    <row r="70" spans="1:11" ht="26.25" customHeight="1">
      <c r="A70" s="15">
        <v>66</v>
      </c>
      <c r="B70" s="16" t="s">
        <v>3134</v>
      </c>
      <c r="C70" s="16" t="s">
        <v>3135</v>
      </c>
      <c r="D70" s="15" t="s">
        <v>2135</v>
      </c>
      <c r="E70" s="107" t="s">
        <v>161</v>
      </c>
      <c r="F70" s="46">
        <v>9</v>
      </c>
      <c r="G70" s="106">
        <v>2</v>
      </c>
      <c r="H70" s="39">
        <v>1</v>
      </c>
      <c r="I70" s="44">
        <v>6</v>
      </c>
      <c r="J70" s="44">
        <v>5</v>
      </c>
      <c r="K70" s="39">
        <v>-435</v>
      </c>
    </row>
    <row r="71" spans="1:11" ht="26.25" customHeight="1">
      <c r="A71" s="15">
        <v>67</v>
      </c>
      <c r="B71" s="16" t="s">
        <v>2637</v>
      </c>
      <c r="C71" s="16" t="s">
        <v>3136</v>
      </c>
      <c r="D71" s="15" t="s">
        <v>1006</v>
      </c>
      <c r="E71" s="107" t="s">
        <v>93</v>
      </c>
      <c r="F71" s="46">
        <v>9</v>
      </c>
      <c r="G71" s="106">
        <v>2</v>
      </c>
      <c r="H71" s="39">
        <v>0</v>
      </c>
      <c r="I71" s="44">
        <v>7</v>
      </c>
      <c r="J71" s="44">
        <v>4</v>
      </c>
      <c r="K71" s="39">
        <v>-750</v>
      </c>
    </row>
    <row r="72" spans="1:11" ht="26.25" customHeight="1">
      <c r="A72" s="15">
        <v>68</v>
      </c>
      <c r="B72" s="16" t="s">
        <v>3061</v>
      </c>
      <c r="C72" s="16" t="s">
        <v>3137</v>
      </c>
      <c r="D72" s="15" t="s">
        <v>1006</v>
      </c>
      <c r="E72" s="107" t="s">
        <v>93</v>
      </c>
      <c r="F72" s="46">
        <v>9</v>
      </c>
      <c r="G72" s="106">
        <v>2</v>
      </c>
      <c r="H72" s="39">
        <v>0</v>
      </c>
      <c r="I72" s="44">
        <v>7</v>
      </c>
      <c r="J72" s="44">
        <v>4</v>
      </c>
      <c r="K72" s="39">
        <v>-817</v>
      </c>
    </row>
    <row r="73" spans="1:11" ht="26.25" customHeight="1">
      <c r="A73" s="15">
        <v>69</v>
      </c>
      <c r="B73" s="16" t="s">
        <v>3139</v>
      </c>
      <c r="C73" s="16" t="s">
        <v>3138</v>
      </c>
      <c r="D73" s="15" t="s">
        <v>3103</v>
      </c>
      <c r="E73" s="107" t="s">
        <v>161</v>
      </c>
      <c r="F73" s="46">
        <v>9</v>
      </c>
      <c r="G73" s="106">
        <v>2</v>
      </c>
      <c r="H73" s="39">
        <v>0</v>
      </c>
      <c r="I73" s="44">
        <v>7</v>
      </c>
      <c r="J73" s="44">
        <v>4</v>
      </c>
      <c r="K73" s="39">
        <v>-933</v>
      </c>
    </row>
    <row r="74" spans="1:11" ht="26.25" customHeight="1">
      <c r="A74" s="15">
        <v>70</v>
      </c>
      <c r="B74" s="16" t="s">
        <v>3140</v>
      </c>
      <c r="C74" s="16" t="s">
        <v>3141</v>
      </c>
      <c r="D74" s="15" t="s">
        <v>1886</v>
      </c>
      <c r="E74" s="107" t="s">
        <v>423</v>
      </c>
      <c r="F74" s="46">
        <v>9</v>
      </c>
      <c r="G74" s="106">
        <v>1</v>
      </c>
      <c r="H74" s="39">
        <v>0</v>
      </c>
      <c r="I74" s="44">
        <v>8</v>
      </c>
      <c r="J74" s="44">
        <v>2</v>
      </c>
      <c r="K74" s="39">
        <v>-686</v>
      </c>
    </row>
    <row r="75" spans="1:11" ht="26.25" customHeight="1">
      <c r="A75" s="15">
        <v>71</v>
      </c>
      <c r="B75" s="16" t="s">
        <v>3142</v>
      </c>
      <c r="C75" s="16" t="s">
        <v>6193</v>
      </c>
      <c r="D75" s="15" t="s">
        <v>937</v>
      </c>
      <c r="E75" s="107" t="s">
        <v>469</v>
      </c>
      <c r="F75" s="46">
        <v>9</v>
      </c>
      <c r="G75" s="106">
        <v>1</v>
      </c>
      <c r="H75" s="39">
        <v>0</v>
      </c>
      <c r="I75" s="44">
        <v>8</v>
      </c>
      <c r="J75" s="44">
        <v>2</v>
      </c>
      <c r="K75" s="39">
        <v>-1095</v>
      </c>
    </row>
    <row r="76" spans="1:11" ht="26.25" customHeight="1">
      <c r="A76" s="15">
        <v>72</v>
      </c>
      <c r="B76" s="16" t="s">
        <v>3143</v>
      </c>
      <c r="C76" s="16" t="s">
        <v>3144</v>
      </c>
      <c r="D76" s="15" t="s">
        <v>3103</v>
      </c>
      <c r="E76" s="107" t="s">
        <v>161</v>
      </c>
      <c r="F76" s="270" t="s">
        <v>802</v>
      </c>
      <c r="G76" s="271"/>
      <c r="H76" s="271"/>
      <c r="I76" s="271"/>
      <c r="J76" s="271"/>
      <c r="K76" s="272"/>
    </row>
    <row r="77" spans="1:11" ht="26.25" customHeight="1">
      <c r="A77" s="15">
        <v>73</v>
      </c>
      <c r="B77" s="16" t="s">
        <v>3145</v>
      </c>
      <c r="C77" s="16" t="s">
        <v>3146</v>
      </c>
      <c r="D77" s="15" t="s">
        <v>3028</v>
      </c>
      <c r="E77" s="107" t="s">
        <v>438</v>
      </c>
      <c r="F77" s="273"/>
      <c r="G77" s="274"/>
      <c r="H77" s="274"/>
      <c r="I77" s="274"/>
      <c r="J77" s="274"/>
      <c r="K77" s="275"/>
    </row>
    <row r="78" spans="1:11" ht="26.25" customHeight="1">
      <c r="A78" s="15">
        <v>74</v>
      </c>
      <c r="B78" s="16" t="s">
        <v>3148</v>
      </c>
      <c r="C78" s="16" t="s">
        <v>3147</v>
      </c>
      <c r="D78" s="15" t="s">
        <v>1711</v>
      </c>
      <c r="E78" s="107" t="s">
        <v>438</v>
      </c>
      <c r="F78" s="273"/>
      <c r="G78" s="274"/>
      <c r="H78" s="274"/>
      <c r="I78" s="274"/>
      <c r="J78" s="274"/>
      <c r="K78" s="275"/>
    </row>
    <row r="79" spans="1:11" ht="26.25" customHeight="1">
      <c r="A79" s="15">
        <v>75</v>
      </c>
      <c r="B79" s="16" t="s">
        <v>1328</v>
      </c>
      <c r="C79" s="16" t="s">
        <v>3149</v>
      </c>
      <c r="D79" s="15" t="s">
        <v>1148</v>
      </c>
      <c r="E79" s="107" t="s">
        <v>93</v>
      </c>
      <c r="F79" s="273"/>
      <c r="G79" s="274"/>
      <c r="H79" s="274"/>
      <c r="I79" s="274"/>
      <c r="J79" s="274"/>
      <c r="K79" s="275"/>
    </row>
    <row r="80" spans="1:11" ht="26.25" customHeight="1">
      <c r="A80" s="15">
        <v>76</v>
      </c>
      <c r="B80" s="16" t="s">
        <v>3151</v>
      </c>
      <c r="C80" s="16" t="s">
        <v>3150</v>
      </c>
      <c r="D80" s="15" t="s">
        <v>1148</v>
      </c>
      <c r="E80" s="107" t="s">
        <v>93</v>
      </c>
      <c r="F80" s="273"/>
      <c r="G80" s="274"/>
      <c r="H80" s="274"/>
      <c r="I80" s="274"/>
      <c r="J80" s="274"/>
      <c r="K80" s="275"/>
    </row>
    <row r="81" spans="1:11" ht="26.25" customHeight="1">
      <c r="A81" s="15">
        <v>77</v>
      </c>
      <c r="B81" s="16" t="s">
        <v>470</v>
      </c>
      <c r="C81" s="16" t="s">
        <v>3152</v>
      </c>
      <c r="D81" s="15" t="s">
        <v>3103</v>
      </c>
      <c r="E81" s="107" t="s">
        <v>161</v>
      </c>
      <c r="F81" s="273"/>
      <c r="G81" s="274"/>
      <c r="H81" s="274"/>
      <c r="I81" s="274"/>
      <c r="J81" s="274"/>
      <c r="K81" s="275"/>
    </row>
    <row r="82" spans="1:11" ht="26.25" customHeight="1">
      <c r="A82" s="15">
        <v>78</v>
      </c>
      <c r="B82" s="16" t="s">
        <v>1516</v>
      </c>
      <c r="C82" s="16" t="s">
        <v>3153</v>
      </c>
      <c r="D82" s="15" t="s">
        <v>100</v>
      </c>
      <c r="E82" s="107" t="s">
        <v>438</v>
      </c>
      <c r="F82" s="276"/>
      <c r="G82" s="277"/>
      <c r="H82" s="277"/>
      <c r="I82" s="277"/>
      <c r="J82" s="277"/>
      <c r="K82" s="278"/>
    </row>
    <row r="83" spans="1:11" ht="23.25" customHeight="1"/>
    <row r="84" spans="1:11" ht="23.25" customHeight="1"/>
    <row r="85" spans="1:11" ht="23.25" customHeight="1"/>
    <row r="86" spans="1:11" ht="23.25" customHeight="1"/>
    <row r="87" spans="1:11" ht="23.25" customHeight="1"/>
    <row r="88" spans="1:11" ht="23.25" customHeight="1"/>
    <row r="89" spans="1:11" ht="23.25" customHeight="1"/>
    <row r="90" spans="1:11" ht="23.25" customHeight="1"/>
    <row r="91" spans="1:11" ht="23.25" customHeight="1"/>
    <row r="92" spans="1:11" ht="23.25" customHeight="1"/>
    <row r="93" spans="1:11" ht="23.25" customHeight="1"/>
    <row r="94" spans="1:11" ht="23.25" customHeight="1"/>
    <row r="95" spans="1:11" ht="23.25" customHeight="1"/>
    <row r="96" spans="1:11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</sheetData>
  <mergeCells count="5">
    <mergeCell ref="A1:K1"/>
    <mergeCell ref="A2:K2"/>
    <mergeCell ref="A3:K3"/>
    <mergeCell ref="F76:K82"/>
    <mergeCell ref="F5:K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workbookViewId="0">
      <selection activeCell="C70" sqref="C70"/>
    </sheetView>
  </sheetViews>
  <sheetFormatPr defaultRowHeight="15"/>
  <cols>
    <col min="1" max="1" width="10.140625" customWidth="1"/>
    <col min="2" max="2" width="43.28515625" customWidth="1"/>
    <col min="3" max="3" width="44.42578125" customWidth="1"/>
    <col min="4" max="4" width="38.5703125" customWidth="1"/>
    <col min="254" max="254" width="40.7109375" customWidth="1"/>
    <col min="255" max="258" width="10.7109375" customWidth="1"/>
    <col min="259" max="260" width="15.7109375" customWidth="1"/>
    <col min="510" max="510" width="40.7109375" customWidth="1"/>
    <col min="511" max="514" width="10.7109375" customWidth="1"/>
    <col min="515" max="516" width="15.7109375" customWidth="1"/>
    <col min="766" max="766" width="40.7109375" customWidth="1"/>
    <col min="767" max="770" width="10.7109375" customWidth="1"/>
    <col min="771" max="772" width="15.7109375" customWidth="1"/>
    <col min="1022" max="1022" width="40.7109375" customWidth="1"/>
    <col min="1023" max="1026" width="10.7109375" customWidth="1"/>
    <col min="1027" max="1028" width="15.7109375" customWidth="1"/>
    <col min="1278" max="1278" width="40.7109375" customWidth="1"/>
    <col min="1279" max="1282" width="10.7109375" customWidth="1"/>
    <col min="1283" max="1284" width="15.7109375" customWidth="1"/>
    <col min="1534" max="1534" width="40.7109375" customWidth="1"/>
    <col min="1535" max="1538" width="10.7109375" customWidth="1"/>
    <col min="1539" max="1540" width="15.7109375" customWidth="1"/>
    <col min="1790" max="1790" width="40.7109375" customWidth="1"/>
    <col min="1791" max="1794" width="10.7109375" customWidth="1"/>
    <col min="1795" max="1796" width="15.7109375" customWidth="1"/>
    <col min="2046" max="2046" width="40.7109375" customWidth="1"/>
    <col min="2047" max="2050" width="10.7109375" customWidth="1"/>
    <col min="2051" max="2052" width="15.7109375" customWidth="1"/>
    <col min="2302" max="2302" width="40.7109375" customWidth="1"/>
    <col min="2303" max="2306" width="10.7109375" customWidth="1"/>
    <col min="2307" max="2308" width="15.7109375" customWidth="1"/>
    <col min="2558" max="2558" width="40.7109375" customWidth="1"/>
    <col min="2559" max="2562" width="10.7109375" customWidth="1"/>
    <col min="2563" max="2564" width="15.7109375" customWidth="1"/>
    <col min="2814" max="2814" width="40.7109375" customWidth="1"/>
    <col min="2815" max="2818" width="10.7109375" customWidth="1"/>
    <col min="2819" max="2820" width="15.7109375" customWidth="1"/>
    <col min="3070" max="3070" width="40.7109375" customWidth="1"/>
    <col min="3071" max="3074" width="10.7109375" customWidth="1"/>
    <col min="3075" max="3076" width="15.7109375" customWidth="1"/>
    <col min="3326" max="3326" width="40.7109375" customWidth="1"/>
    <col min="3327" max="3330" width="10.7109375" customWidth="1"/>
    <col min="3331" max="3332" width="15.7109375" customWidth="1"/>
    <col min="3582" max="3582" width="40.7109375" customWidth="1"/>
    <col min="3583" max="3586" width="10.7109375" customWidth="1"/>
    <col min="3587" max="3588" width="15.7109375" customWidth="1"/>
    <col min="3838" max="3838" width="40.7109375" customWidth="1"/>
    <col min="3839" max="3842" width="10.7109375" customWidth="1"/>
    <col min="3843" max="3844" width="15.7109375" customWidth="1"/>
    <col min="4094" max="4094" width="40.7109375" customWidth="1"/>
    <col min="4095" max="4098" width="10.7109375" customWidth="1"/>
    <col min="4099" max="4100" width="15.7109375" customWidth="1"/>
    <col min="4350" max="4350" width="40.7109375" customWidth="1"/>
    <col min="4351" max="4354" width="10.7109375" customWidth="1"/>
    <col min="4355" max="4356" width="15.7109375" customWidth="1"/>
    <col min="4606" max="4606" width="40.7109375" customWidth="1"/>
    <col min="4607" max="4610" width="10.7109375" customWidth="1"/>
    <col min="4611" max="4612" width="15.7109375" customWidth="1"/>
    <col min="4862" max="4862" width="40.7109375" customWidth="1"/>
    <col min="4863" max="4866" width="10.7109375" customWidth="1"/>
    <col min="4867" max="4868" width="15.7109375" customWidth="1"/>
    <col min="5118" max="5118" width="40.7109375" customWidth="1"/>
    <col min="5119" max="5122" width="10.7109375" customWidth="1"/>
    <col min="5123" max="5124" width="15.7109375" customWidth="1"/>
    <col min="5374" max="5374" width="40.7109375" customWidth="1"/>
    <col min="5375" max="5378" width="10.7109375" customWidth="1"/>
    <col min="5379" max="5380" width="15.7109375" customWidth="1"/>
    <col min="5630" max="5630" width="40.7109375" customWidth="1"/>
    <col min="5631" max="5634" width="10.7109375" customWidth="1"/>
    <col min="5635" max="5636" width="15.7109375" customWidth="1"/>
    <col min="5886" max="5886" width="40.7109375" customWidth="1"/>
    <col min="5887" max="5890" width="10.7109375" customWidth="1"/>
    <col min="5891" max="5892" width="15.7109375" customWidth="1"/>
    <col min="6142" max="6142" width="40.7109375" customWidth="1"/>
    <col min="6143" max="6146" width="10.7109375" customWidth="1"/>
    <col min="6147" max="6148" width="15.7109375" customWidth="1"/>
    <col min="6398" max="6398" width="40.7109375" customWidth="1"/>
    <col min="6399" max="6402" width="10.7109375" customWidth="1"/>
    <col min="6403" max="6404" width="15.7109375" customWidth="1"/>
    <col min="6654" max="6654" width="40.7109375" customWidth="1"/>
    <col min="6655" max="6658" width="10.7109375" customWidth="1"/>
    <col min="6659" max="6660" width="15.7109375" customWidth="1"/>
    <col min="6910" max="6910" width="40.7109375" customWidth="1"/>
    <col min="6911" max="6914" width="10.7109375" customWidth="1"/>
    <col min="6915" max="6916" width="15.7109375" customWidth="1"/>
    <col min="7166" max="7166" width="40.7109375" customWidth="1"/>
    <col min="7167" max="7170" width="10.7109375" customWidth="1"/>
    <col min="7171" max="7172" width="15.7109375" customWidth="1"/>
    <col min="7422" max="7422" width="40.7109375" customWidth="1"/>
    <col min="7423" max="7426" width="10.7109375" customWidth="1"/>
    <col min="7427" max="7428" width="15.7109375" customWidth="1"/>
    <col min="7678" max="7678" width="40.7109375" customWidth="1"/>
    <col min="7679" max="7682" width="10.7109375" customWidth="1"/>
    <col min="7683" max="7684" width="15.7109375" customWidth="1"/>
    <col min="7934" max="7934" width="40.7109375" customWidth="1"/>
    <col min="7935" max="7938" width="10.7109375" customWidth="1"/>
    <col min="7939" max="7940" width="15.7109375" customWidth="1"/>
    <col min="8190" max="8190" width="40.7109375" customWidth="1"/>
    <col min="8191" max="8194" width="10.7109375" customWidth="1"/>
    <col min="8195" max="8196" width="15.7109375" customWidth="1"/>
    <col min="8446" max="8446" width="40.7109375" customWidth="1"/>
    <col min="8447" max="8450" width="10.7109375" customWidth="1"/>
    <col min="8451" max="8452" width="15.7109375" customWidth="1"/>
    <col min="8702" max="8702" width="40.7109375" customWidth="1"/>
    <col min="8703" max="8706" width="10.7109375" customWidth="1"/>
    <col min="8707" max="8708" width="15.7109375" customWidth="1"/>
    <col min="8958" max="8958" width="40.7109375" customWidth="1"/>
    <col min="8959" max="8962" width="10.7109375" customWidth="1"/>
    <col min="8963" max="8964" width="15.7109375" customWidth="1"/>
    <col min="9214" max="9214" width="40.7109375" customWidth="1"/>
    <col min="9215" max="9218" width="10.7109375" customWidth="1"/>
    <col min="9219" max="9220" width="15.7109375" customWidth="1"/>
    <col min="9470" max="9470" width="40.7109375" customWidth="1"/>
    <col min="9471" max="9474" width="10.7109375" customWidth="1"/>
    <col min="9475" max="9476" width="15.7109375" customWidth="1"/>
    <col min="9726" max="9726" width="40.7109375" customWidth="1"/>
    <col min="9727" max="9730" width="10.7109375" customWidth="1"/>
    <col min="9731" max="9732" width="15.7109375" customWidth="1"/>
    <col min="9982" max="9982" width="40.7109375" customWidth="1"/>
    <col min="9983" max="9986" width="10.7109375" customWidth="1"/>
    <col min="9987" max="9988" width="15.7109375" customWidth="1"/>
    <col min="10238" max="10238" width="40.7109375" customWidth="1"/>
    <col min="10239" max="10242" width="10.7109375" customWidth="1"/>
    <col min="10243" max="10244" width="15.7109375" customWidth="1"/>
    <col min="10494" max="10494" width="40.7109375" customWidth="1"/>
    <col min="10495" max="10498" width="10.7109375" customWidth="1"/>
    <col min="10499" max="10500" width="15.7109375" customWidth="1"/>
    <col min="10750" max="10750" width="40.7109375" customWidth="1"/>
    <col min="10751" max="10754" width="10.7109375" customWidth="1"/>
    <col min="10755" max="10756" width="15.7109375" customWidth="1"/>
    <col min="11006" max="11006" width="40.7109375" customWidth="1"/>
    <col min="11007" max="11010" width="10.7109375" customWidth="1"/>
    <col min="11011" max="11012" width="15.7109375" customWidth="1"/>
    <col min="11262" max="11262" width="40.7109375" customWidth="1"/>
    <col min="11263" max="11266" width="10.7109375" customWidth="1"/>
    <col min="11267" max="11268" width="15.7109375" customWidth="1"/>
    <col min="11518" max="11518" width="40.7109375" customWidth="1"/>
    <col min="11519" max="11522" width="10.7109375" customWidth="1"/>
    <col min="11523" max="11524" width="15.7109375" customWidth="1"/>
    <col min="11774" max="11774" width="40.7109375" customWidth="1"/>
    <col min="11775" max="11778" width="10.7109375" customWidth="1"/>
    <col min="11779" max="11780" width="15.7109375" customWidth="1"/>
    <col min="12030" max="12030" width="40.7109375" customWidth="1"/>
    <col min="12031" max="12034" width="10.7109375" customWidth="1"/>
    <col min="12035" max="12036" width="15.7109375" customWidth="1"/>
    <col min="12286" max="12286" width="40.7109375" customWidth="1"/>
    <col min="12287" max="12290" width="10.7109375" customWidth="1"/>
    <col min="12291" max="12292" width="15.7109375" customWidth="1"/>
    <col min="12542" max="12542" width="40.7109375" customWidth="1"/>
    <col min="12543" max="12546" width="10.7109375" customWidth="1"/>
    <col min="12547" max="12548" width="15.7109375" customWidth="1"/>
    <col min="12798" max="12798" width="40.7109375" customWidth="1"/>
    <col min="12799" max="12802" width="10.7109375" customWidth="1"/>
    <col min="12803" max="12804" width="15.7109375" customWidth="1"/>
    <col min="13054" max="13054" width="40.7109375" customWidth="1"/>
    <col min="13055" max="13058" width="10.7109375" customWidth="1"/>
    <col min="13059" max="13060" width="15.7109375" customWidth="1"/>
    <col min="13310" max="13310" width="40.7109375" customWidth="1"/>
    <col min="13311" max="13314" width="10.7109375" customWidth="1"/>
    <col min="13315" max="13316" width="15.7109375" customWidth="1"/>
    <col min="13566" max="13566" width="40.7109375" customWidth="1"/>
    <col min="13567" max="13570" width="10.7109375" customWidth="1"/>
    <col min="13571" max="13572" width="15.7109375" customWidth="1"/>
    <col min="13822" max="13822" width="40.7109375" customWidth="1"/>
    <col min="13823" max="13826" width="10.7109375" customWidth="1"/>
    <col min="13827" max="13828" width="15.7109375" customWidth="1"/>
    <col min="14078" max="14078" width="40.7109375" customWidth="1"/>
    <col min="14079" max="14082" width="10.7109375" customWidth="1"/>
    <col min="14083" max="14084" width="15.7109375" customWidth="1"/>
    <col min="14334" max="14334" width="40.7109375" customWidth="1"/>
    <col min="14335" max="14338" width="10.7109375" customWidth="1"/>
    <col min="14339" max="14340" width="15.7109375" customWidth="1"/>
    <col min="14590" max="14590" width="40.7109375" customWidth="1"/>
    <col min="14591" max="14594" width="10.7109375" customWidth="1"/>
    <col min="14595" max="14596" width="15.7109375" customWidth="1"/>
    <col min="14846" max="14846" width="40.7109375" customWidth="1"/>
    <col min="14847" max="14850" width="10.7109375" customWidth="1"/>
    <col min="14851" max="14852" width="15.7109375" customWidth="1"/>
    <col min="15102" max="15102" width="40.7109375" customWidth="1"/>
    <col min="15103" max="15106" width="10.7109375" customWidth="1"/>
    <col min="15107" max="15108" width="15.7109375" customWidth="1"/>
    <col min="15358" max="15358" width="40.7109375" customWidth="1"/>
    <col min="15359" max="15362" width="10.7109375" customWidth="1"/>
    <col min="15363" max="15364" width="15.7109375" customWidth="1"/>
    <col min="15614" max="15614" width="40.7109375" customWidth="1"/>
    <col min="15615" max="15618" width="10.7109375" customWidth="1"/>
    <col min="15619" max="15620" width="15.7109375" customWidth="1"/>
    <col min="15870" max="15870" width="40.7109375" customWidth="1"/>
    <col min="15871" max="15874" width="10.7109375" customWidth="1"/>
    <col min="15875" max="15876" width="15.7109375" customWidth="1"/>
    <col min="16126" max="16126" width="40.7109375" customWidth="1"/>
    <col min="16127" max="16130" width="10.7109375" customWidth="1"/>
    <col min="16131" max="16132" width="15.7109375" customWidth="1"/>
  </cols>
  <sheetData>
    <row r="1" spans="1:5" ht="35.25">
      <c r="A1" s="234" t="s">
        <v>17</v>
      </c>
      <c r="B1" s="234"/>
      <c r="C1" s="234"/>
      <c r="D1" s="234"/>
      <c r="E1" s="6"/>
    </row>
    <row r="2" spans="1:5" ht="35.25">
      <c r="A2" s="235" t="s">
        <v>18</v>
      </c>
      <c r="B2" s="235"/>
      <c r="C2" s="235"/>
      <c r="D2" s="235"/>
      <c r="E2" s="7"/>
    </row>
    <row r="3" spans="1:5" ht="34.5">
      <c r="A3" s="279" t="s">
        <v>8</v>
      </c>
      <c r="B3" s="279"/>
      <c r="C3" s="279"/>
      <c r="D3" s="279"/>
    </row>
    <row r="4" spans="1:5" ht="23.25" customHeight="1">
      <c r="A4" s="112" t="s">
        <v>0</v>
      </c>
      <c r="B4" s="112" t="s">
        <v>3733</v>
      </c>
      <c r="C4" s="113" t="s">
        <v>3669</v>
      </c>
      <c r="D4" s="112" t="s">
        <v>7</v>
      </c>
    </row>
    <row r="5" spans="1:5" s="27" customFormat="1" ht="23.25" customHeight="1">
      <c r="A5" s="114">
        <v>1</v>
      </c>
      <c r="B5" s="114" t="s">
        <v>3671</v>
      </c>
      <c r="C5" s="237" t="s">
        <v>366</v>
      </c>
      <c r="D5" s="237"/>
    </row>
    <row r="6" spans="1:5" ht="23.25" customHeight="1">
      <c r="A6" s="114">
        <v>2</v>
      </c>
      <c r="B6" s="114" t="s">
        <v>3672</v>
      </c>
      <c r="C6" s="237"/>
      <c r="D6" s="237"/>
    </row>
    <row r="7" spans="1:5" ht="23.25" customHeight="1">
      <c r="A7" s="111">
        <v>3</v>
      </c>
      <c r="B7" s="111" t="s">
        <v>3674</v>
      </c>
      <c r="C7" s="45" t="s">
        <v>3673</v>
      </c>
      <c r="D7" s="111">
        <v>1060</v>
      </c>
    </row>
    <row r="8" spans="1:5" ht="23.25" customHeight="1">
      <c r="A8" s="111">
        <v>4</v>
      </c>
      <c r="B8" s="111" t="s">
        <v>3676</v>
      </c>
      <c r="C8" s="45" t="s">
        <v>3675</v>
      </c>
      <c r="D8" s="111">
        <v>925</v>
      </c>
    </row>
    <row r="9" spans="1:5" ht="23.25" customHeight="1">
      <c r="A9" s="111">
        <v>5</v>
      </c>
      <c r="B9" s="111" t="s">
        <v>3677</v>
      </c>
      <c r="C9" s="45" t="s">
        <v>3675</v>
      </c>
      <c r="D9" s="111">
        <v>745</v>
      </c>
    </row>
    <row r="10" spans="1:5" ht="23.25" customHeight="1">
      <c r="A10" s="111">
        <v>6</v>
      </c>
      <c r="B10" s="111" t="s">
        <v>3678</v>
      </c>
      <c r="C10" s="45" t="s">
        <v>3675</v>
      </c>
      <c r="D10" s="111">
        <v>740</v>
      </c>
    </row>
    <row r="11" spans="1:5" ht="23.25" customHeight="1">
      <c r="A11" s="111">
        <v>7</v>
      </c>
      <c r="B11" s="111" t="s">
        <v>3679</v>
      </c>
      <c r="C11" s="45" t="s">
        <v>3675</v>
      </c>
      <c r="D11" s="111">
        <v>728</v>
      </c>
    </row>
    <row r="12" spans="1:5" ht="23.25" customHeight="1">
      <c r="A12" s="111">
        <v>8</v>
      </c>
      <c r="B12" s="111" t="s">
        <v>3681</v>
      </c>
      <c r="C12" s="45" t="s">
        <v>3680</v>
      </c>
      <c r="D12" s="111">
        <v>664</v>
      </c>
    </row>
    <row r="13" spans="1:5" ht="23.25" customHeight="1">
      <c r="A13" s="111">
        <v>9</v>
      </c>
      <c r="B13" s="111" t="s">
        <v>3682</v>
      </c>
      <c r="C13" s="45" t="s">
        <v>3680</v>
      </c>
      <c r="D13" s="111">
        <v>357</v>
      </c>
    </row>
    <row r="14" spans="1:5" ht="23.25" customHeight="1">
      <c r="A14" s="111">
        <v>10</v>
      </c>
      <c r="B14" s="111" t="s">
        <v>3683</v>
      </c>
      <c r="C14" s="45" t="s">
        <v>3680</v>
      </c>
      <c r="D14" s="111">
        <v>231</v>
      </c>
    </row>
    <row r="15" spans="1:5" ht="23.25" customHeight="1">
      <c r="A15" s="111">
        <v>11</v>
      </c>
      <c r="B15" s="111" t="s">
        <v>3684</v>
      </c>
      <c r="C15" s="45" t="s">
        <v>3680</v>
      </c>
      <c r="D15" s="111">
        <v>147</v>
      </c>
    </row>
    <row r="16" spans="1:5" ht="23.25" customHeight="1">
      <c r="A16" s="111">
        <v>12</v>
      </c>
      <c r="B16" s="111" t="s">
        <v>3686</v>
      </c>
      <c r="C16" s="45" t="s">
        <v>3680</v>
      </c>
      <c r="D16" s="111" t="s">
        <v>3685</v>
      </c>
    </row>
    <row r="17" spans="1:4" ht="23.25" customHeight="1">
      <c r="A17" s="111">
        <v>13</v>
      </c>
      <c r="B17" s="111" t="s">
        <v>3688</v>
      </c>
      <c r="C17" s="45" t="s">
        <v>3687</v>
      </c>
      <c r="D17" s="111">
        <v>715</v>
      </c>
    </row>
    <row r="18" spans="1:4" ht="23.25" customHeight="1">
      <c r="A18" s="111">
        <v>14</v>
      </c>
      <c r="B18" s="111" t="s">
        <v>3689</v>
      </c>
      <c r="C18" s="45" t="s">
        <v>3687</v>
      </c>
      <c r="D18" s="111">
        <v>515</v>
      </c>
    </row>
    <row r="19" spans="1:4" ht="23.25" customHeight="1">
      <c r="A19" s="111">
        <v>15</v>
      </c>
      <c r="B19" s="111" t="s">
        <v>3690</v>
      </c>
      <c r="C19" s="45" t="s">
        <v>3687</v>
      </c>
      <c r="D19" s="111">
        <v>449</v>
      </c>
    </row>
    <row r="20" spans="1:4" ht="23.25" customHeight="1">
      <c r="A20" s="111">
        <v>16</v>
      </c>
      <c r="B20" s="111" t="s">
        <v>3691</v>
      </c>
      <c r="C20" s="45" t="s">
        <v>3687</v>
      </c>
      <c r="D20" s="111">
        <v>72</v>
      </c>
    </row>
    <row r="21" spans="1:4" ht="23.25" customHeight="1">
      <c r="A21" s="111">
        <v>17</v>
      </c>
      <c r="B21" s="111" t="s">
        <v>3693</v>
      </c>
      <c r="C21" s="45" t="s">
        <v>3687</v>
      </c>
      <c r="D21" s="111" t="s">
        <v>3692</v>
      </c>
    </row>
    <row r="22" spans="1:4" ht="23.25" customHeight="1">
      <c r="A22" s="111">
        <v>18</v>
      </c>
      <c r="B22" s="111" t="s">
        <v>3696</v>
      </c>
      <c r="C22" s="45" t="s">
        <v>3694</v>
      </c>
      <c r="D22" s="111" t="s">
        <v>3695</v>
      </c>
    </row>
    <row r="23" spans="1:4" ht="23.25" customHeight="1">
      <c r="A23" s="111">
        <v>19</v>
      </c>
      <c r="B23" s="111" t="s">
        <v>3698</v>
      </c>
      <c r="C23" s="45" t="s">
        <v>3694</v>
      </c>
      <c r="D23" s="111" t="s">
        <v>3697</v>
      </c>
    </row>
    <row r="24" spans="1:4" ht="23.25" customHeight="1">
      <c r="A24" s="111">
        <v>20</v>
      </c>
      <c r="B24" s="111" t="s">
        <v>3700</v>
      </c>
      <c r="C24" s="45" t="s">
        <v>3699</v>
      </c>
      <c r="D24" s="111">
        <v>326</v>
      </c>
    </row>
    <row r="25" spans="1:4" ht="23.25" customHeight="1">
      <c r="A25" s="111">
        <v>21</v>
      </c>
      <c r="B25" s="111" t="s">
        <v>3701</v>
      </c>
      <c r="C25" s="45" t="s">
        <v>3699</v>
      </c>
      <c r="D25" s="111">
        <v>159</v>
      </c>
    </row>
    <row r="26" spans="1:4" ht="23.25" customHeight="1">
      <c r="A26" s="111">
        <v>22</v>
      </c>
      <c r="B26" s="111" t="s">
        <v>3703</v>
      </c>
      <c r="C26" s="45" t="s">
        <v>3699</v>
      </c>
      <c r="D26" s="111" t="s">
        <v>3702</v>
      </c>
    </row>
    <row r="27" spans="1:4" ht="23.25" customHeight="1">
      <c r="A27" s="111">
        <v>23</v>
      </c>
      <c r="B27" s="111" t="s">
        <v>3705</v>
      </c>
      <c r="C27" s="45" t="s">
        <v>3699</v>
      </c>
      <c r="D27" s="111" t="s">
        <v>3704</v>
      </c>
    </row>
    <row r="28" spans="1:4" ht="23.25" customHeight="1">
      <c r="A28" s="111">
        <v>24</v>
      </c>
      <c r="B28" s="111" t="s">
        <v>3707</v>
      </c>
      <c r="C28" s="45" t="s">
        <v>3699</v>
      </c>
      <c r="D28" s="111" t="s">
        <v>3706</v>
      </c>
    </row>
    <row r="29" spans="1:4" ht="23.25" customHeight="1">
      <c r="A29" s="111">
        <v>25</v>
      </c>
      <c r="B29" s="111" t="s">
        <v>3709</v>
      </c>
      <c r="C29" s="45" t="s">
        <v>3699</v>
      </c>
      <c r="D29" s="111" t="s">
        <v>3708</v>
      </c>
    </row>
    <row r="30" spans="1:4" ht="23.25" customHeight="1">
      <c r="A30" s="111">
        <v>26</v>
      </c>
      <c r="B30" s="111" t="s">
        <v>3711</v>
      </c>
      <c r="C30" s="45" t="s">
        <v>3699</v>
      </c>
      <c r="D30" s="111" t="s">
        <v>3710</v>
      </c>
    </row>
    <row r="31" spans="1:4" ht="26.25">
      <c r="A31" s="111">
        <v>27</v>
      </c>
      <c r="B31" s="111" t="s">
        <v>3714</v>
      </c>
      <c r="C31" s="45" t="s">
        <v>3712</v>
      </c>
      <c r="D31" s="111" t="s">
        <v>3713</v>
      </c>
    </row>
    <row r="32" spans="1:4" ht="26.25">
      <c r="A32" s="111">
        <v>28</v>
      </c>
      <c r="B32" s="111" t="s">
        <v>3716</v>
      </c>
      <c r="C32" s="45" t="s">
        <v>3712</v>
      </c>
      <c r="D32" s="111" t="s">
        <v>3715</v>
      </c>
    </row>
    <row r="33" spans="1:4" ht="26.25">
      <c r="A33" s="111">
        <v>29</v>
      </c>
      <c r="B33" s="111" t="s">
        <v>3718</v>
      </c>
      <c r="C33" s="45" t="s">
        <v>3712</v>
      </c>
      <c r="D33" s="111" t="s">
        <v>3717</v>
      </c>
    </row>
    <row r="34" spans="1:4" ht="26.25">
      <c r="A34" s="111">
        <v>30</v>
      </c>
      <c r="B34" s="111" t="s">
        <v>3721</v>
      </c>
      <c r="C34" s="45" t="s">
        <v>3719</v>
      </c>
      <c r="D34" s="111" t="s">
        <v>3720</v>
      </c>
    </row>
    <row r="35" spans="1:4" ht="22.5" customHeight="1">
      <c r="A35" s="111">
        <v>31</v>
      </c>
      <c r="B35" s="111" t="s">
        <v>3724</v>
      </c>
      <c r="C35" s="45" t="s">
        <v>3722</v>
      </c>
      <c r="D35" s="111" t="s">
        <v>3723</v>
      </c>
    </row>
    <row r="36" spans="1:4" ht="26.25">
      <c r="A36" s="111">
        <v>32</v>
      </c>
      <c r="B36" s="111" t="s">
        <v>3726</v>
      </c>
      <c r="C36" s="45" t="s">
        <v>3722</v>
      </c>
      <c r="D36" s="111" t="s">
        <v>3725</v>
      </c>
    </row>
    <row r="37" spans="1:4" ht="26.25">
      <c r="A37" s="111">
        <v>33</v>
      </c>
      <c r="B37" s="111" t="s">
        <v>3729</v>
      </c>
      <c r="C37" s="45" t="s">
        <v>3727</v>
      </c>
      <c r="D37" s="111" t="s">
        <v>3728</v>
      </c>
    </row>
    <row r="38" spans="1:4" ht="26.25">
      <c r="A38" s="111">
        <v>34</v>
      </c>
      <c r="B38" s="111" t="s">
        <v>3732</v>
      </c>
      <c r="C38" s="45" t="s">
        <v>3730</v>
      </c>
      <c r="D38" s="111" t="s">
        <v>3731</v>
      </c>
    </row>
  </sheetData>
  <mergeCells count="4">
    <mergeCell ref="C5:D6"/>
    <mergeCell ref="A1:D1"/>
    <mergeCell ref="A2:D2"/>
    <mergeCell ref="A3: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3"/>
  <sheetViews>
    <sheetView workbookViewId="0">
      <selection activeCell="D12" sqref="D12"/>
    </sheetView>
  </sheetViews>
  <sheetFormatPr defaultRowHeight="15"/>
  <cols>
    <col min="1" max="1" width="8" style="2" customWidth="1"/>
    <col min="2" max="2" width="19.5703125" style="2" customWidth="1"/>
    <col min="3" max="3" width="19.42578125" style="2" customWidth="1"/>
    <col min="4" max="4" width="46.85546875" style="2" customWidth="1"/>
    <col min="5" max="5" width="17.5703125" style="2" customWidth="1"/>
    <col min="6" max="6" width="10.85546875" style="2" customWidth="1"/>
    <col min="7" max="7" width="9.85546875" style="2" customWidth="1"/>
    <col min="8" max="8" width="9.140625" style="2"/>
    <col min="9" max="9" width="10.7109375" style="2" customWidth="1"/>
    <col min="10" max="10" width="14" style="2" customWidth="1"/>
    <col min="11" max="11" width="15.85546875" style="2" customWidth="1"/>
  </cols>
  <sheetData>
    <row r="1" spans="1:13" ht="34.5">
      <c r="A1" s="234" t="s">
        <v>17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12"/>
      <c r="M1" s="12"/>
    </row>
    <row r="2" spans="1:13" ht="34.5">
      <c r="A2" s="235" t="s">
        <v>18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10"/>
      <c r="M2" s="10"/>
    </row>
    <row r="3" spans="1:13" ht="34.5">
      <c r="A3" s="233" t="s">
        <v>27</v>
      </c>
      <c r="B3" s="233"/>
      <c r="C3" s="233"/>
      <c r="D3" s="233"/>
      <c r="E3" s="233"/>
      <c r="F3" s="233"/>
      <c r="G3" s="233"/>
      <c r="H3" s="233"/>
      <c r="I3" s="233"/>
      <c r="J3" s="233"/>
      <c r="K3" s="233"/>
    </row>
    <row r="4" spans="1:13" ht="26.25">
      <c r="A4" s="81" t="s">
        <v>0</v>
      </c>
      <c r="B4" s="81" t="s">
        <v>15</v>
      </c>
      <c r="C4" s="81" t="s">
        <v>16</v>
      </c>
      <c r="D4" s="81" t="s">
        <v>1</v>
      </c>
      <c r="E4" s="81" t="s">
        <v>13</v>
      </c>
      <c r="F4" s="81" t="s">
        <v>2</v>
      </c>
      <c r="G4" s="81" t="s">
        <v>3</v>
      </c>
      <c r="H4" s="81" t="s">
        <v>4</v>
      </c>
      <c r="I4" s="81" t="s">
        <v>5</v>
      </c>
      <c r="J4" s="81" t="s">
        <v>6</v>
      </c>
      <c r="K4" s="81" t="s">
        <v>7</v>
      </c>
    </row>
    <row r="5" spans="1:13" ht="26.25">
      <c r="A5" s="85">
        <v>1</v>
      </c>
      <c r="B5" s="92" t="s">
        <v>3154</v>
      </c>
      <c r="C5" s="92" t="s">
        <v>3155</v>
      </c>
      <c r="D5" s="92" t="s">
        <v>3156</v>
      </c>
      <c r="E5" s="92" t="s">
        <v>438</v>
      </c>
      <c r="F5" s="238" t="s">
        <v>366</v>
      </c>
      <c r="G5" s="239"/>
      <c r="H5" s="239"/>
      <c r="I5" s="239"/>
      <c r="J5" s="239"/>
      <c r="K5" s="240"/>
    </row>
    <row r="6" spans="1:13" ht="26.25">
      <c r="A6" s="85">
        <v>2</v>
      </c>
      <c r="B6" s="92" t="s">
        <v>1602</v>
      </c>
      <c r="C6" s="92" t="s">
        <v>3157</v>
      </c>
      <c r="D6" s="92" t="s">
        <v>1560</v>
      </c>
      <c r="E6" s="92" t="s">
        <v>438</v>
      </c>
      <c r="F6" s="241"/>
      <c r="G6" s="242"/>
      <c r="H6" s="242"/>
      <c r="I6" s="242"/>
      <c r="J6" s="242"/>
      <c r="K6" s="243"/>
    </row>
    <row r="7" spans="1:13" ht="26.25">
      <c r="A7" s="108">
        <v>3</v>
      </c>
      <c r="B7" s="39" t="s">
        <v>3162</v>
      </c>
      <c r="C7" s="39" t="s">
        <v>3161</v>
      </c>
      <c r="D7" s="39" t="s">
        <v>1560</v>
      </c>
      <c r="E7" s="39" t="s">
        <v>438</v>
      </c>
      <c r="F7" s="93">
        <v>7</v>
      </c>
      <c r="G7" s="93">
        <v>6</v>
      </c>
      <c r="H7" s="93">
        <v>0</v>
      </c>
      <c r="I7" s="44">
        <f t="shared" ref="I7:I33" si="0">F7-G7-H7</f>
        <v>1</v>
      </c>
      <c r="J7" s="45">
        <f t="shared" ref="J7:J33" si="1">G7*2-H7</f>
        <v>12</v>
      </c>
      <c r="K7" s="39">
        <v>176</v>
      </c>
    </row>
    <row r="8" spans="1:13" ht="26.25">
      <c r="A8" s="108">
        <v>3</v>
      </c>
      <c r="B8" s="39" t="s">
        <v>3158</v>
      </c>
      <c r="C8" s="39" t="s">
        <v>3159</v>
      </c>
      <c r="D8" s="39" t="s">
        <v>3160</v>
      </c>
      <c r="E8" s="39" t="s">
        <v>224</v>
      </c>
      <c r="F8" s="93">
        <v>7</v>
      </c>
      <c r="G8" s="93">
        <v>6</v>
      </c>
      <c r="H8" s="93">
        <v>0</v>
      </c>
      <c r="I8" s="44">
        <f t="shared" si="0"/>
        <v>1</v>
      </c>
      <c r="J8" s="45">
        <f t="shared" si="1"/>
        <v>12</v>
      </c>
      <c r="K8" s="39">
        <v>176</v>
      </c>
    </row>
    <row r="9" spans="1:13" ht="26.25">
      <c r="A9" s="108">
        <v>5</v>
      </c>
      <c r="B9" s="39" t="s">
        <v>3163</v>
      </c>
      <c r="C9" s="39" t="s">
        <v>3164</v>
      </c>
      <c r="D9" s="39" t="s">
        <v>1560</v>
      </c>
      <c r="E9" s="39" t="s">
        <v>438</v>
      </c>
      <c r="F9" s="93">
        <v>7</v>
      </c>
      <c r="G9" s="93">
        <v>5</v>
      </c>
      <c r="H9" s="93">
        <v>0</v>
      </c>
      <c r="I9" s="44">
        <f t="shared" si="0"/>
        <v>2</v>
      </c>
      <c r="J9" s="45">
        <f t="shared" si="1"/>
        <v>10</v>
      </c>
      <c r="K9" s="39">
        <v>139</v>
      </c>
    </row>
    <row r="10" spans="1:13" ht="26.25">
      <c r="A10" s="108">
        <v>6</v>
      </c>
      <c r="B10" s="39" t="s">
        <v>3165</v>
      </c>
      <c r="C10" s="39" t="s">
        <v>3166</v>
      </c>
      <c r="D10" s="39" t="s">
        <v>1560</v>
      </c>
      <c r="E10" s="39" t="s">
        <v>438</v>
      </c>
      <c r="F10" s="93">
        <v>7</v>
      </c>
      <c r="G10" s="93">
        <v>5</v>
      </c>
      <c r="H10" s="93">
        <v>0</v>
      </c>
      <c r="I10" s="44">
        <f t="shared" si="0"/>
        <v>2</v>
      </c>
      <c r="J10" s="45">
        <f t="shared" si="1"/>
        <v>10</v>
      </c>
      <c r="K10" s="39">
        <v>99</v>
      </c>
    </row>
    <row r="11" spans="1:13" ht="26.25">
      <c r="A11" s="108">
        <v>7</v>
      </c>
      <c r="B11" s="39" t="s">
        <v>3167</v>
      </c>
      <c r="C11" s="39" t="s">
        <v>3168</v>
      </c>
      <c r="D11" s="39" t="s">
        <v>3160</v>
      </c>
      <c r="E11" s="39" t="s">
        <v>224</v>
      </c>
      <c r="F11" s="93">
        <v>7</v>
      </c>
      <c r="G11" s="93">
        <v>5</v>
      </c>
      <c r="H11" s="93">
        <v>0</v>
      </c>
      <c r="I11" s="44">
        <f t="shared" si="0"/>
        <v>2</v>
      </c>
      <c r="J11" s="45">
        <f t="shared" si="1"/>
        <v>10</v>
      </c>
      <c r="K11" s="39">
        <v>39</v>
      </c>
    </row>
    <row r="12" spans="1:13" ht="26.25">
      <c r="A12" s="108">
        <v>8</v>
      </c>
      <c r="B12" s="45" t="s">
        <v>3169</v>
      </c>
      <c r="C12" s="109" t="s">
        <v>3155</v>
      </c>
      <c r="D12" s="45" t="s">
        <v>1560</v>
      </c>
      <c r="E12" s="39" t="s">
        <v>438</v>
      </c>
      <c r="F12" s="93">
        <v>7</v>
      </c>
      <c r="G12" s="93">
        <v>5</v>
      </c>
      <c r="H12" s="93">
        <v>0</v>
      </c>
      <c r="I12" s="44">
        <f t="shared" si="0"/>
        <v>2</v>
      </c>
      <c r="J12" s="45">
        <f t="shared" si="1"/>
        <v>10</v>
      </c>
      <c r="K12" s="60">
        <v>36</v>
      </c>
    </row>
    <row r="13" spans="1:13" ht="26.25">
      <c r="A13" s="108">
        <v>9</v>
      </c>
      <c r="B13" s="39" t="s">
        <v>3170</v>
      </c>
      <c r="C13" s="39" t="s">
        <v>3171</v>
      </c>
      <c r="D13" s="39" t="s">
        <v>3160</v>
      </c>
      <c r="E13" s="39" t="s">
        <v>224</v>
      </c>
      <c r="F13" s="93">
        <v>7</v>
      </c>
      <c r="G13" s="93">
        <v>5</v>
      </c>
      <c r="H13" s="93">
        <v>0</v>
      </c>
      <c r="I13" s="44">
        <f t="shared" si="0"/>
        <v>2</v>
      </c>
      <c r="J13" s="45">
        <f t="shared" si="1"/>
        <v>10</v>
      </c>
      <c r="K13" s="46">
        <v>12</v>
      </c>
    </row>
    <row r="14" spans="1:13" ht="26.25">
      <c r="A14" s="108">
        <v>10</v>
      </c>
      <c r="B14" s="39" t="s">
        <v>3172</v>
      </c>
      <c r="C14" s="39" t="s">
        <v>3173</v>
      </c>
      <c r="D14" s="39" t="s">
        <v>3160</v>
      </c>
      <c r="E14" s="39" t="s">
        <v>224</v>
      </c>
      <c r="F14" s="93">
        <v>7</v>
      </c>
      <c r="G14" s="93">
        <v>4</v>
      </c>
      <c r="H14" s="93">
        <v>1</v>
      </c>
      <c r="I14" s="44">
        <f t="shared" si="0"/>
        <v>2</v>
      </c>
      <c r="J14" s="45">
        <v>9</v>
      </c>
      <c r="K14" s="39">
        <v>-56</v>
      </c>
    </row>
    <row r="15" spans="1:13" ht="26.25">
      <c r="A15" s="108">
        <v>11</v>
      </c>
      <c r="B15" s="45" t="s">
        <v>3174</v>
      </c>
      <c r="C15" s="109" t="s">
        <v>3175</v>
      </c>
      <c r="D15" s="45" t="s">
        <v>3160</v>
      </c>
      <c r="E15" s="39" t="s">
        <v>224</v>
      </c>
      <c r="F15" s="93">
        <v>7</v>
      </c>
      <c r="G15" s="93">
        <v>4</v>
      </c>
      <c r="H15" s="93">
        <v>0</v>
      </c>
      <c r="I15" s="44">
        <f t="shared" si="0"/>
        <v>3</v>
      </c>
      <c r="J15" s="45">
        <f t="shared" si="1"/>
        <v>8</v>
      </c>
      <c r="K15" s="60">
        <v>58</v>
      </c>
    </row>
    <row r="16" spans="1:13" ht="26.25">
      <c r="A16" s="108">
        <v>11</v>
      </c>
      <c r="B16" s="39" t="s">
        <v>3176</v>
      </c>
      <c r="C16" s="39" t="s">
        <v>3177</v>
      </c>
      <c r="D16" s="39" t="s">
        <v>1560</v>
      </c>
      <c r="E16" s="39" t="s">
        <v>438</v>
      </c>
      <c r="F16" s="93">
        <v>7</v>
      </c>
      <c r="G16" s="93">
        <v>4</v>
      </c>
      <c r="H16" s="93">
        <v>0</v>
      </c>
      <c r="I16" s="44">
        <f t="shared" si="0"/>
        <v>3</v>
      </c>
      <c r="J16" s="45">
        <f t="shared" si="1"/>
        <v>8</v>
      </c>
      <c r="K16" s="39">
        <v>58</v>
      </c>
    </row>
    <row r="17" spans="1:11" ht="26.25">
      <c r="A17" s="108">
        <v>13</v>
      </c>
      <c r="B17" s="39" t="s">
        <v>3178</v>
      </c>
      <c r="C17" s="39" t="s">
        <v>3179</v>
      </c>
      <c r="D17" s="39" t="s">
        <v>3160</v>
      </c>
      <c r="E17" s="39" t="s">
        <v>224</v>
      </c>
      <c r="F17" s="93">
        <v>7</v>
      </c>
      <c r="G17" s="93">
        <v>4</v>
      </c>
      <c r="H17" s="93">
        <v>0</v>
      </c>
      <c r="I17" s="44">
        <f t="shared" si="0"/>
        <v>3</v>
      </c>
      <c r="J17" s="45">
        <f t="shared" si="1"/>
        <v>8</v>
      </c>
      <c r="K17" s="39">
        <v>22</v>
      </c>
    </row>
    <row r="18" spans="1:11" ht="26.25">
      <c r="A18" s="108">
        <v>14</v>
      </c>
      <c r="B18" s="39" t="s">
        <v>3180</v>
      </c>
      <c r="C18" s="39" t="s">
        <v>3181</v>
      </c>
      <c r="D18" s="39" t="s">
        <v>3160</v>
      </c>
      <c r="E18" s="39" t="s">
        <v>224</v>
      </c>
      <c r="F18" s="93">
        <v>7</v>
      </c>
      <c r="G18" s="93">
        <v>4</v>
      </c>
      <c r="H18" s="93">
        <v>0</v>
      </c>
      <c r="I18" s="44">
        <f t="shared" si="0"/>
        <v>3</v>
      </c>
      <c r="J18" s="45">
        <f t="shared" si="1"/>
        <v>8</v>
      </c>
      <c r="K18" s="46">
        <v>10</v>
      </c>
    </row>
    <row r="19" spans="1:11" ht="26.25">
      <c r="A19" s="108">
        <v>15</v>
      </c>
      <c r="B19" s="45" t="s">
        <v>3182</v>
      </c>
      <c r="C19" s="109" t="s">
        <v>3183</v>
      </c>
      <c r="D19" s="45" t="s">
        <v>3160</v>
      </c>
      <c r="E19" s="39" t="s">
        <v>224</v>
      </c>
      <c r="F19" s="93">
        <v>7</v>
      </c>
      <c r="G19" s="93">
        <v>4</v>
      </c>
      <c r="H19" s="93">
        <v>0</v>
      </c>
      <c r="I19" s="44">
        <f t="shared" si="0"/>
        <v>3</v>
      </c>
      <c r="J19" s="45">
        <f t="shared" si="1"/>
        <v>8</v>
      </c>
      <c r="K19" s="60">
        <v>7</v>
      </c>
    </row>
    <row r="20" spans="1:11" ht="26.25">
      <c r="A20" s="108">
        <v>16</v>
      </c>
      <c r="B20" s="39" t="s">
        <v>3184</v>
      </c>
      <c r="C20" s="39" t="s">
        <v>3185</v>
      </c>
      <c r="D20" s="39" t="s">
        <v>3160</v>
      </c>
      <c r="E20" s="39" t="s">
        <v>224</v>
      </c>
      <c r="F20" s="93">
        <v>7</v>
      </c>
      <c r="G20" s="93">
        <v>4</v>
      </c>
      <c r="H20" s="93">
        <v>0</v>
      </c>
      <c r="I20" s="44">
        <f t="shared" si="0"/>
        <v>3</v>
      </c>
      <c r="J20" s="45">
        <f t="shared" si="1"/>
        <v>8</v>
      </c>
      <c r="K20" s="46">
        <v>-28</v>
      </c>
    </row>
    <row r="21" spans="1:11" ht="26.25">
      <c r="A21" s="108">
        <v>17</v>
      </c>
      <c r="B21" s="45" t="s">
        <v>3186</v>
      </c>
      <c r="C21" s="109" t="s">
        <v>3187</v>
      </c>
      <c r="D21" s="45" t="s">
        <v>3160</v>
      </c>
      <c r="E21" s="39" t="s">
        <v>224</v>
      </c>
      <c r="F21" s="93">
        <v>7</v>
      </c>
      <c r="G21" s="93">
        <v>4</v>
      </c>
      <c r="H21" s="93">
        <v>0</v>
      </c>
      <c r="I21" s="44">
        <f t="shared" si="0"/>
        <v>3</v>
      </c>
      <c r="J21" s="45">
        <f t="shared" si="1"/>
        <v>8</v>
      </c>
      <c r="K21" s="60">
        <v>-43</v>
      </c>
    </row>
    <row r="22" spans="1:11" ht="26.25">
      <c r="A22" s="108">
        <v>18</v>
      </c>
      <c r="B22" s="39" t="s">
        <v>3188</v>
      </c>
      <c r="C22" s="39" t="s">
        <v>3189</v>
      </c>
      <c r="D22" s="39" t="s">
        <v>3160</v>
      </c>
      <c r="E22" s="39" t="s">
        <v>224</v>
      </c>
      <c r="F22" s="93">
        <v>7</v>
      </c>
      <c r="G22" s="93">
        <v>3</v>
      </c>
      <c r="H22" s="93">
        <v>0</v>
      </c>
      <c r="I22" s="44">
        <f t="shared" si="0"/>
        <v>4</v>
      </c>
      <c r="J22" s="45">
        <f t="shared" si="1"/>
        <v>6</v>
      </c>
      <c r="K22" s="39">
        <v>83</v>
      </c>
    </row>
    <row r="23" spans="1:11" ht="26.25">
      <c r="A23" s="108">
        <v>19</v>
      </c>
      <c r="B23" s="39" t="s">
        <v>3190</v>
      </c>
      <c r="C23" s="39" t="s">
        <v>3191</v>
      </c>
      <c r="D23" s="39" t="s">
        <v>3160</v>
      </c>
      <c r="E23" s="39" t="s">
        <v>224</v>
      </c>
      <c r="F23" s="93">
        <v>7</v>
      </c>
      <c r="G23" s="93">
        <v>3</v>
      </c>
      <c r="H23" s="93">
        <v>0</v>
      </c>
      <c r="I23" s="44">
        <f t="shared" si="0"/>
        <v>4</v>
      </c>
      <c r="J23" s="45">
        <f t="shared" si="1"/>
        <v>6</v>
      </c>
      <c r="K23" s="39">
        <v>65</v>
      </c>
    </row>
    <row r="24" spans="1:11" ht="26.25">
      <c r="A24" s="108">
        <v>20</v>
      </c>
      <c r="B24" s="39" t="s">
        <v>3192</v>
      </c>
      <c r="C24" s="39" t="s">
        <v>3193</v>
      </c>
      <c r="D24" s="39" t="s">
        <v>3160</v>
      </c>
      <c r="E24" s="39" t="s">
        <v>224</v>
      </c>
      <c r="F24" s="93">
        <v>7</v>
      </c>
      <c r="G24" s="93">
        <v>3</v>
      </c>
      <c r="H24" s="93">
        <v>0</v>
      </c>
      <c r="I24" s="44">
        <f t="shared" si="0"/>
        <v>4</v>
      </c>
      <c r="J24" s="45">
        <f t="shared" si="1"/>
        <v>6</v>
      </c>
      <c r="K24" s="39">
        <v>35</v>
      </c>
    </row>
    <row r="25" spans="1:11" ht="26.25">
      <c r="A25" s="108">
        <v>21</v>
      </c>
      <c r="B25" s="39" t="s">
        <v>3195</v>
      </c>
      <c r="C25" s="39" t="s">
        <v>3194</v>
      </c>
      <c r="D25" s="39" t="s">
        <v>3160</v>
      </c>
      <c r="E25" s="39" t="s">
        <v>224</v>
      </c>
      <c r="F25" s="93">
        <v>7</v>
      </c>
      <c r="G25" s="93">
        <v>3</v>
      </c>
      <c r="H25" s="93">
        <v>0</v>
      </c>
      <c r="I25" s="44">
        <f t="shared" si="0"/>
        <v>4</v>
      </c>
      <c r="J25" s="45">
        <f t="shared" si="1"/>
        <v>6</v>
      </c>
      <c r="K25" s="39">
        <v>30</v>
      </c>
    </row>
    <row r="26" spans="1:11" ht="26.25">
      <c r="A26" s="108">
        <v>22</v>
      </c>
      <c r="B26" s="39" t="s">
        <v>3196</v>
      </c>
      <c r="C26" s="39"/>
      <c r="D26" s="39" t="s">
        <v>3160</v>
      </c>
      <c r="E26" s="39" t="s">
        <v>224</v>
      </c>
      <c r="F26" s="93">
        <v>7</v>
      </c>
      <c r="G26" s="93">
        <v>3</v>
      </c>
      <c r="H26" s="93">
        <v>0</v>
      </c>
      <c r="I26" s="44">
        <f t="shared" si="0"/>
        <v>4</v>
      </c>
      <c r="J26" s="45">
        <f t="shared" si="1"/>
        <v>6</v>
      </c>
      <c r="K26" s="39">
        <v>9</v>
      </c>
    </row>
    <row r="27" spans="1:11" ht="26.25">
      <c r="A27" s="108">
        <v>23</v>
      </c>
      <c r="B27" s="39" t="s">
        <v>3197</v>
      </c>
      <c r="C27" s="39" t="s">
        <v>3198</v>
      </c>
      <c r="D27" s="39" t="s">
        <v>1560</v>
      </c>
      <c r="E27" s="39" t="s">
        <v>438</v>
      </c>
      <c r="F27" s="93">
        <v>7</v>
      </c>
      <c r="G27" s="93">
        <v>3</v>
      </c>
      <c r="H27" s="93">
        <v>0</v>
      </c>
      <c r="I27" s="44">
        <f t="shared" si="0"/>
        <v>4</v>
      </c>
      <c r="J27" s="45">
        <f t="shared" si="1"/>
        <v>6</v>
      </c>
      <c r="K27" s="39">
        <v>1</v>
      </c>
    </row>
    <row r="28" spans="1:11" ht="26.25">
      <c r="A28" s="108">
        <v>24</v>
      </c>
      <c r="B28" s="39" t="s">
        <v>3199</v>
      </c>
      <c r="C28" s="39" t="s">
        <v>1589</v>
      </c>
      <c r="D28" s="39" t="s">
        <v>3156</v>
      </c>
      <c r="E28" s="39" t="s">
        <v>438</v>
      </c>
      <c r="F28" s="93">
        <v>7</v>
      </c>
      <c r="G28" s="93">
        <v>3</v>
      </c>
      <c r="H28" s="93">
        <v>0</v>
      </c>
      <c r="I28" s="44">
        <f t="shared" si="0"/>
        <v>4</v>
      </c>
      <c r="J28" s="45">
        <f t="shared" si="1"/>
        <v>6</v>
      </c>
      <c r="K28" s="39">
        <v>-11</v>
      </c>
    </row>
    <row r="29" spans="1:11" ht="26.25">
      <c r="A29" s="108">
        <v>25</v>
      </c>
      <c r="B29" s="39" t="s">
        <v>1807</v>
      </c>
      <c r="C29" s="39" t="s">
        <v>3202</v>
      </c>
      <c r="D29" s="39"/>
      <c r="E29" s="39"/>
      <c r="F29" s="93">
        <v>7</v>
      </c>
      <c r="G29" s="93">
        <v>3</v>
      </c>
      <c r="H29" s="93">
        <v>0</v>
      </c>
      <c r="I29" s="44">
        <f t="shared" si="0"/>
        <v>4</v>
      </c>
      <c r="J29" s="45">
        <f t="shared" si="1"/>
        <v>6</v>
      </c>
      <c r="K29" s="46">
        <v>-202</v>
      </c>
    </row>
    <row r="30" spans="1:11" ht="26.25">
      <c r="A30" s="108">
        <v>26</v>
      </c>
      <c r="B30" s="45" t="s">
        <v>3200</v>
      </c>
      <c r="C30" s="109" t="s">
        <v>3201</v>
      </c>
      <c r="D30" s="45" t="s">
        <v>3160</v>
      </c>
      <c r="E30" s="39" t="s">
        <v>224</v>
      </c>
      <c r="F30" s="93">
        <v>7</v>
      </c>
      <c r="G30" s="93">
        <v>2</v>
      </c>
      <c r="H30" s="93">
        <v>1</v>
      </c>
      <c r="I30" s="44">
        <f t="shared" si="0"/>
        <v>4</v>
      </c>
      <c r="J30" s="45">
        <v>5</v>
      </c>
      <c r="K30" s="60">
        <v>23</v>
      </c>
    </row>
    <row r="31" spans="1:11" ht="26.25">
      <c r="A31" s="108">
        <v>27</v>
      </c>
      <c r="B31" s="39" t="s">
        <v>3203</v>
      </c>
      <c r="C31" s="39" t="s">
        <v>3204</v>
      </c>
      <c r="D31" s="39" t="s">
        <v>3160</v>
      </c>
      <c r="E31" s="39" t="s">
        <v>224</v>
      </c>
      <c r="F31" s="93">
        <v>7</v>
      </c>
      <c r="G31" s="93">
        <v>2</v>
      </c>
      <c r="H31" s="93">
        <v>1</v>
      </c>
      <c r="I31" s="44">
        <v>4</v>
      </c>
      <c r="J31" s="45">
        <v>5</v>
      </c>
      <c r="K31" s="39">
        <v>-39</v>
      </c>
    </row>
    <row r="32" spans="1:11" ht="26.25">
      <c r="A32" s="108">
        <v>28</v>
      </c>
      <c r="B32" s="39" t="s">
        <v>3205</v>
      </c>
      <c r="C32" s="39" t="s">
        <v>3206</v>
      </c>
      <c r="D32" s="39" t="s">
        <v>3160</v>
      </c>
      <c r="E32" s="39" t="s">
        <v>224</v>
      </c>
      <c r="F32" s="93">
        <v>7</v>
      </c>
      <c r="G32" s="93">
        <v>2</v>
      </c>
      <c r="H32" s="93">
        <v>1</v>
      </c>
      <c r="I32" s="44">
        <f t="shared" si="0"/>
        <v>4</v>
      </c>
      <c r="J32" s="45">
        <v>5</v>
      </c>
      <c r="K32" s="39">
        <v>-46</v>
      </c>
    </row>
    <row r="33" spans="1:11" ht="26.25">
      <c r="A33" s="108">
        <v>29</v>
      </c>
      <c r="B33" s="39" t="s">
        <v>3207</v>
      </c>
      <c r="C33" s="39"/>
      <c r="D33" s="39" t="s">
        <v>1560</v>
      </c>
      <c r="E33" s="39" t="s">
        <v>438</v>
      </c>
      <c r="F33" s="93">
        <v>7</v>
      </c>
      <c r="G33" s="93">
        <v>2</v>
      </c>
      <c r="H33" s="93">
        <v>0</v>
      </c>
      <c r="I33" s="44">
        <f t="shared" si="0"/>
        <v>5</v>
      </c>
      <c r="J33" s="45">
        <f t="shared" si="1"/>
        <v>4</v>
      </c>
      <c r="K33" s="39">
        <v>-20</v>
      </c>
    </row>
    <row r="34" spans="1:11">
      <c r="A34"/>
      <c r="B34"/>
      <c r="C34"/>
      <c r="D34"/>
      <c r="E34"/>
      <c r="F34"/>
      <c r="G34"/>
      <c r="H34"/>
      <c r="I34"/>
      <c r="J34"/>
      <c r="K34"/>
    </row>
    <row r="35" spans="1:11">
      <c r="A35"/>
      <c r="B35"/>
      <c r="C35"/>
      <c r="D35"/>
      <c r="E35"/>
      <c r="F35"/>
      <c r="G35"/>
      <c r="H35"/>
      <c r="I35"/>
      <c r="J35"/>
      <c r="K35"/>
    </row>
    <row r="36" spans="1:11">
      <c r="A36"/>
      <c r="B36"/>
      <c r="C36"/>
      <c r="D36"/>
      <c r="E36"/>
      <c r="F36"/>
      <c r="G36"/>
      <c r="H36"/>
      <c r="I36"/>
      <c r="J36"/>
      <c r="K36"/>
    </row>
    <row r="37" spans="1:11">
      <c r="A37"/>
      <c r="B37"/>
      <c r="C37"/>
      <c r="D37"/>
      <c r="E37"/>
      <c r="F37"/>
      <c r="G37"/>
      <c r="H37"/>
      <c r="I37"/>
      <c r="J37"/>
      <c r="K37"/>
    </row>
    <row r="38" spans="1:11">
      <c r="A38"/>
      <c r="B38"/>
      <c r="C38"/>
      <c r="D38"/>
      <c r="E38"/>
      <c r="F38"/>
      <c r="G38"/>
      <c r="H38"/>
      <c r="I38"/>
      <c r="J38"/>
      <c r="K38"/>
    </row>
    <row r="39" spans="1:11">
      <c r="A39"/>
      <c r="B39"/>
      <c r="C39"/>
      <c r="D39"/>
      <c r="E39"/>
      <c r="F39"/>
      <c r="G39"/>
      <c r="H39"/>
      <c r="I39"/>
      <c r="J39"/>
      <c r="K39"/>
    </row>
    <row r="40" spans="1:11">
      <c r="A40"/>
      <c r="B40"/>
      <c r="C40"/>
      <c r="D40"/>
      <c r="E40"/>
      <c r="F40"/>
      <c r="G40"/>
      <c r="H40"/>
      <c r="I40"/>
      <c r="J40"/>
      <c r="K40"/>
    </row>
    <row r="41" spans="1:11">
      <c r="A41"/>
      <c r="B41"/>
      <c r="C41"/>
      <c r="D41"/>
      <c r="E41"/>
      <c r="F41"/>
      <c r="G41"/>
      <c r="H41"/>
      <c r="I41"/>
      <c r="J41"/>
      <c r="K41"/>
    </row>
    <row r="42" spans="1:11">
      <c r="A42"/>
      <c r="B42"/>
      <c r="C42"/>
      <c r="D42"/>
      <c r="E42"/>
      <c r="F42"/>
      <c r="G42"/>
      <c r="H42"/>
      <c r="I42"/>
      <c r="J42"/>
      <c r="K42"/>
    </row>
    <row r="43" spans="1:11">
      <c r="A43"/>
      <c r="B43"/>
      <c r="C43"/>
      <c r="D43"/>
      <c r="E43"/>
      <c r="F43"/>
      <c r="G43"/>
      <c r="H43"/>
      <c r="I43"/>
      <c r="J43"/>
      <c r="K43"/>
    </row>
    <row r="44" spans="1:11">
      <c r="A44"/>
      <c r="B44"/>
      <c r="C44"/>
      <c r="D44"/>
      <c r="E44"/>
      <c r="F44"/>
      <c r="G44"/>
      <c r="H44"/>
      <c r="I44"/>
      <c r="J44"/>
      <c r="K44"/>
    </row>
    <row r="45" spans="1:11">
      <c r="A45"/>
      <c r="B45"/>
      <c r="C45"/>
      <c r="D45"/>
      <c r="E45"/>
      <c r="F45"/>
      <c r="G45"/>
      <c r="H45"/>
      <c r="I45"/>
      <c r="J45"/>
      <c r="K45"/>
    </row>
    <row r="46" spans="1:11">
      <c r="A46"/>
      <c r="B46"/>
      <c r="C46"/>
      <c r="D46"/>
      <c r="E46"/>
      <c r="F46"/>
      <c r="G46"/>
      <c r="H46"/>
      <c r="I46"/>
      <c r="J46"/>
      <c r="K46"/>
    </row>
    <row r="47" spans="1:11">
      <c r="A47"/>
      <c r="B47"/>
      <c r="C47"/>
      <c r="D47"/>
      <c r="E47"/>
      <c r="F47"/>
      <c r="G47"/>
      <c r="H47"/>
      <c r="I47"/>
      <c r="J47"/>
      <c r="K47"/>
    </row>
    <row r="48" spans="1:11">
      <c r="A48"/>
      <c r="B48"/>
      <c r="C48"/>
      <c r="D48"/>
      <c r="E48"/>
      <c r="F48"/>
      <c r="G48"/>
      <c r="H48"/>
      <c r="I48"/>
      <c r="J48"/>
      <c r="K48"/>
    </row>
    <row r="49" spans="1:11">
      <c r="A49"/>
      <c r="B49"/>
      <c r="C49"/>
      <c r="D49"/>
      <c r="E49"/>
      <c r="F49"/>
      <c r="G49"/>
      <c r="H49"/>
      <c r="I49"/>
      <c r="J49"/>
      <c r="K49"/>
    </row>
    <row r="50" spans="1:11">
      <c r="A50"/>
      <c r="B50"/>
      <c r="C50"/>
      <c r="D50"/>
      <c r="E50"/>
      <c r="F50"/>
      <c r="G50"/>
      <c r="H50"/>
      <c r="I50"/>
      <c r="J50"/>
      <c r="K50"/>
    </row>
    <row r="51" spans="1:11">
      <c r="A51"/>
      <c r="B51"/>
      <c r="C51"/>
      <c r="D51"/>
      <c r="E51"/>
      <c r="F51"/>
      <c r="G51"/>
      <c r="H51"/>
      <c r="I51"/>
      <c r="J51"/>
      <c r="K51"/>
    </row>
    <row r="52" spans="1:11">
      <c r="A52"/>
      <c r="B52"/>
      <c r="C52"/>
      <c r="D52"/>
      <c r="E52"/>
      <c r="F52"/>
      <c r="G52"/>
      <c r="H52"/>
      <c r="I52"/>
      <c r="J52"/>
      <c r="K52"/>
    </row>
    <row r="53" spans="1:11">
      <c r="A53"/>
      <c r="B53"/>
      <c r="C53"/>
      <c r="D53"/>
      <c r="E53"/>
      <c r="F53"/>
      <c r="G53"/>
      <c r="H53"/>
      <c r="I53"/>
      <c r="J53"/>
      <c r="K53"/>
    </row>
    <row r="54" spans="1:11">
      <c r="A54"/>
      <c r="B54"/>
      <c r="C54"/>
      <c r="D54"/>
      <c r="E54"/>
      <c r="F54"/>
      <c r="G54"/>
      <c r="H54"/>
      <c r="I54"/>
      <c r="J54"/>
      <c r="K54"/>
    </row>
    <row r="55" spans="1:11">
      <c r="A55"/>
      <c r="B55"/>
      <c r="C55"/>
      <c r="D55"/>
      <c r="E55"/>
      <c r="F55"/>
      <c r="G55"/>
      <c r="H55"/>
      <c r="I55"/>
      <c r="J55"/>
      <c r="K55"/>
    </row>
    <row r="56" spans="1:11">
      <c r="A56"/>
      <c r="B56"/>
      <c r="C56"/>
      <c r="D56"/>
      <c r="E56"/>
      <c r="F56"/>
      <c r="G56"/>
      <c r="H56"/>
      <c r="I56"/>
      <c r="J56"/>
      <c r="K56"/>
    </row>
    <row r="57" spans="1:11">
      <c r="A57"/>
      <c r="B57"/>
      <c r="C57"/>
      <c r="D57"/>
      <c r="E57"/>
      <c r="F57"/>
      <c r="G57"/>
      <c r="H57"/>
      <c r="I57"/>
      <c r="J57"/>
      <c r="K57"/>
    </row>
    <row r="58" spans="1:11">
      <c r="A58"/>
      <c r="B58"/>
      <c r="C58"/>
      <c r="D58"/>
      <c r="E58"/>
      <c r="F58"/>
      <c r="G58"/>
      <c r="H58"/>
      <c r="I58"/>
      <c r="J58"/>
      <c r="K58"/>
    </row>
    <row r="59" spans="1:11">
      <c r="A59"/>
      <c r="B59"/>
      <c r="C59"/>
      <c r="D59"/>
      <c r="E59"/>
      <c r="F59"/>
      <c r="G59"/>
      <c r="H59"/>
      <c r="I59"/>
      <c r="J59"/>
      <c r="K59"/>
    </row>
    <row r="60" spans="1:11">
      <c r="A60"/>
      <c r="B60"/>
      <c r="C60"/>
      <c r="D60"/>
      <c r="E60"/>
      <c r="F60"/>
      <c r="G60"/>
      <c r="H60"/>
      <c r="I60"/>
      <c r="J60"/>
      <c r="K60"/>
    </row>
    <row r="61" spans="1:11">
      <c r="A61"/>
      <c r="B61"/>
      <c r="C61"/>
      <c r="D61"/>
      <c r="E61"/>
      <c r="F61"/>
      <c r="G61"/>
      <c r="H61"/>
      <c r="I61"/>
      <c r="J61"/>
      <c r="K61"/>
    </row>
    <row r="62" spans="1:11">
      <c r="A62"/>
      <c r="B62"/>
      <c r="C62"/>
      <c r="D62"/>
      <c r="E62"/>
      <c r="F62"/>
      <c r="G62"/>
      <c r="H62"/>
      <c r="I62"/>
      <c r="J62"/>
      <c r="K62"/>
    </row>
    <row r="63" spans="1:11">
      <c r="A63"/>
      <c r="B63"/>
      <c r="C63"/>
      <c r="D63"/>
      <c r="E63"/>
      <c r="F63"/>
      <c r="G63"/>
      <c r="H63"/>
      <c r="I63"/>
      <c r="J63"/>
      <c r="K63"/>
    </row>
    <row r="64" spans="1:11">
      <c r="A64"/>
      <c r="B64"/>
      <c r="C64"/>
      <c r="D64"/>
      <c r="E64"/>
      <c r="F64"/>
      <c r="G64"/>
      <c r="H64"/>
      <c r="I64"/>
      <c r="J64"/>
      <c r="K64"/>
    </row>
    <row r="65" spans="1:11">
      <c r="A65"/>
      <c r="B65"/>
      <c r="C65"/>
      <c r="D65"/>
      <c r="E65"/>
      <c r="F65"/>
      <c r="G65"/>
      <c r="H65"/>
      <c r="I65"/>
      <c r="J65"/>
      <c r="K65"/>
    </row>
    <row r="66" spans="1:11">
      <c r="A66"/>
      <c r="B66"/>
      <c r="C66"/>
      <c r="D66"/>
      <c r="E66"/>
      <c r="F66"/>
      <c r="G66"/>
      <c r="H66"/>
      <c r="I66"/>
      <c r="J66"/>
      <c r="K66"/>
    </row>
    <row r="67" spans="1:11">
      <c r="A67"/>
      <c r="B67"/>
      <c r="C67"/>
      <c r="D67"/>
      <c r="E67"/>
      <c r="F67"/>
      <c r="G67"/>
      <c r="H67"/>
      <c r="I67"/>
      <c r="J67"/>
      <c r="K67"/>
    </row>
    <row r="68" spans="1:11">
      <c r="A68"/>
      <c r="B68"/>
      <c r="C68"/>
      <c r="D68"/>
      <c r="E68"/>
      <c r="F68"/>
      <c r="G68"/>
      <c r="H68"/>
      <c r="I68"/>
      <c r="J68"/>
      <c r="K68"/>
    </row>
    <row r="69" spans="1:11">
      <c r="A69"/>
      <c r="B69"/>
      <c r="C69"/>
      <c r="D69"/>
      <c r="E69"/>
      <c r="F69"/>
      <c r="G69"/>
      <c r="H69"/>
      <c r="I69"/>
      <c r="J69"/>
      <c r="K69"/>
    </row>
    <row r="70" spans="1:11">
      <c r="A70"/>
      <c r="B70"/>
      <c r="C70"/>
      <c r="D70"/>
      <c r="E70"/>
      <c r="F70"/>
      <c r="G70"/>
      <c r="H70"/>
      <c r="I70"/>
      <c r="J70"/>
      <c r="K70"/>
    </row>
    <row r="71" spans="1:11">
      <c r="A71"/>
      <c r="B71"/>
      <c r="C71"/>
      <c r="D71"/>
      <c r="E71"/>
      <c r="F71"/>
      <c r="G71"/>
      <c r="H71"/>
      <c r="I71"/>
      <c r="J71"/>
      <c r="K71"/>
    </row>
    <row r="72" spans="1:11">
      <c r="A72"/>
      <c r="B72"/>
      <c r="C72"/>
      <c r="D72"/>
      <c r="E72"/>
      <c r="F72"/>
      <c r="G72"/>
      <c r="H72"/>
      <c r="I72"/>
      <c r="J72"/>
      <c r="K72"/>
    </row>
    <row r="73" spans="1:11">
      <c r="A73"/>
      <c r="B73"/>
      <c r="C73"/>
      <c r="D73"/>
      <c r="E73"/>
      <c r="F73"/>
      <c r="G73"/>
      <c r="H73"/>
      <c r="I73"/>
      <c r="J73"/>
      <c r="K73"/>
    </row>
    <row r="74" spans="1:11">
      <c r="A74"/>
      <c r="B74"/>
      <c r="C74"/>
      <c r="D74"/>
      <c r="E74"/>
      <c r="F74"/>
      <c r="G74"/>
      <c r="H74"/>
      <c r="I74"/>
      <c r="J74"/>
      <c r="K74"/>
    </row>
    <row r="75" spans="1:11" ht="25.5">
      <c r="A75" s="1"/>
      <c r="B75" s="1"/>
      <c r="C75" s="1"/>
      <c r="D75" s="1"/>
      <c r="E75" s="1"/>
      <c r="F75" s="1"/>
      <c r="G75" s="1"/>
    </row>
    <row r="76" spans="1:11" ht="25.5">
      <c r="A76" s="1"/>
      <c r="B76" s="1"/>
      <c r="C76" s="1"/>
      <c r="D76" s="1"/>
      <c r="E76" s="1"/>
      <c r="F76" s="1"/>
      <c r="G76" s="1"/>
    </row>
    <row r="77" spans="1:11" ht="25.5">
      <c r="A77" s="1"/>
      <c r="B77" s="1"/>
      <c r="C77" s="1"/>
      <c r="D77" s="1"/>
      <c r="E77" s="1"/>
      <c r="F77" s="1"/>
      <c r="G77" s="1"/>
    </row>
    <row r="78" spans="1:11" ht="25.5">
      <c r="A78" s="1"/>
      <c r="B78" s="1"/>
      <c r="C78" s="1"/>
      <c r="D78" s="1"/>
      <c r="E78" s="1"/>
      <c r="F78" s="1"/>
      <c r="G78" s="1"/>
    </row>
    <row r="79" spans="1:11" ht="25.5">
      <c r="A79" s="1"/>
      <c r="B79" s="1"/>
      <c r="C79" s="1"/>
      <c r="D79" s="1"/>
      <c r="E79" s="1"/>
      <c r="F79" s="1"/>
      <c r="G79" s="1"/>
    </row>
    <row r="80" spans="1:11" ht="25.5">
      <c r="A80" s="1"/>
      <c r="B80" s="1"/>
      <c r="C80" s="1"/>
      <c r="D80" s="1"/>
      <c r="E80" s="1"/>
      <c r="F80" s="1"/>
      <c r="G80" s="1"/>
    </row>
    <row r="81" spans="1:7" ht="25.5">
      <c r="A81" s="1"/>
      <c r="B81" s="1"/>
      <c r="C81" s="1"/>
      <c r="D81" s="1"/>
      <c r="E81" s="1"/>
      <c r="F81" s="1"/>
      <c r="G81" s="1"/>
    </row>
    <row r="82" spans="1:7" ht="25.5">
      <c r="A82" s="1"/>
      <c r="B82" s="1"/>
      <c r="C82" s="1"/>
      <c r="D82" s="1"/>
      <c r="E82" s="1"/>
      <c r="F82" s="1"/>
      <c r="G82" s="1"/>
    </row>
    <row r="83" spans="1:7" ht="25.5">
      <c r="A83" s="1"/>
      <c r="B83" s="1"/>
      <c r="C83" s="1"/>
      <c r="D83" s="1"/>
      <c r="E83" s="1"/>
      <c r="F83" s="1"/>
      <c r="G83" s="1"/>
    </row>
    <row r="84" spans="1:7" ht="25.5">
      <c r="A84" s="1"/>
      <c r="B84" s="1"/>
      <c r="C84" s="1"/>
      <c r="D84" s="1"/>
      <c r="E84" s="1"/>
      <c r="F84" s="1"/>
      <c r="G84" s="1"/>
    </row>
    <row r="85" spans="1:7" ht="25.5">
      <c r="A85" s="1"/>
      <c r="B85" s="1"/>
      <c r="C85" s="1"/>
      <c r="D85" s="1"/>
      <c r="E85" s="1"/>
      <c r="F85" s="1"/>
      <c r="G85" s="1"/>
    </row>
    <row r="86" spans="1:7" ht="25.5">
      <c r="A86" s="1"/>
      <c r="B86" s="1"/>
      <c r="C86" s="1"/>
      <c r="D86" s="1"/>
      <c r="E86" s="1"/>
      <c r="F86" s="1"/>
      <c r="G86" s="1"/>
    </row>
    <row r="87" spans="1:7" ht="25.5">
      <c r="A87" s="1"/>
      <c r="B87" s="1"/>
      <c r="C87" s="1"/>
      <c r="D87" s="1"/>
      <c r="E87" s="1"/>
      <c r="F87" s="1"/>
      <c r="G87" s="1"/>
    </row>
    <row r="88" spans="1:7" ht="25.5">
      <c r="A88" s="1"/>
      <c r="B88" s="1"/>
      <c r="C88" s="1"/>
      <c r="D88" s="1"/>
      <c r="E88" s="1"/>
      <c r="F88" s="1"/>
      <c r="G88" s="1"/>
    </row>
    <row r="89" spans="1:7" ht="25.5">
      <c r="A89" s="1"/>
      <c r="B89" s="1"/>
      <c r="C89" s="1"/>
      <c r="D89" s="1"/>
      <c r="E89" s="1"/>
      <c r="F89" s="1"/>
      <c r="G89" s="1"/>
    </row>
    <row r="90" spans="1:7" ht="25.5">
      <c r="A90" s="1"/>
      <c r="B90" s="1"/>
      <c r="C90" s="1"/>
      <c r="D90" s="1"/>
      <c r="E90" s="1"/>
      <c r="F90" s="1"/>
      <c r="G90" s="1"/>
    </row>
    <row r="91" spans="1:7" ht="25.5">
      <c r="A91" s="1"/>
      <c r="B91" s="1"/>
      <c r="C91" s="1"/>
      <c r="D91" s="1"/>
      <c r="E91" s="1"/>
      <c r="F91" s="1"/>
      <c r="G91" s="1"/>
    </row>
    <row r="92" spans="1:7" ht="25.5">
      <c r="A92" s="1"/>
      <c r="B92" s="1"/>
      <c r="C92" s="1"/>
      <c r="D92" s="1"/>
      <c r="E92" s="1"/>
      <c r="F92" s="1"/>
      <c r="G92" s="1"/>
    </row>
    <row r="93" spans="1:7" ht="25.5">
      <c r="A93" s="1"/>
      <c r="B93" s="1"/>
      <c r="C93" s="1"/>
      <c r="D93" s="1"/>
      <c r="E93" s="1"/>
      <c r="F93" s="1"/>
      <c r="G93" s="1"/>
    </row>
    <row r="94" spans="1:7" ht="25.5">
      <c r="A94" s="1"/>
      <c r="B94" s="1"/>
      <c r="C94" s="1"/>
      <c r="D94" s="1"/>
      <c r="E94" s="1"/>
      <c r="F94" s="1"/>
      <c r="G94" s="1"/>
    </row>
    <row r="95" spans="1:7" ht="25.5">
      <c r="A95" s="1"/>
      <c r="B95" s="1"/>
      <c r="C95" s="1"/>
      <c r="D95" s="1"/>
      <c r="E95" s="1"/>
      <c r="F95" s="1"/>
      <c r="G95" s="1"/>
    </row>
    <row r="96" spans="1:7" ht="25.5">
      <c r="A96" s="1"/>
      <c r="B96" s="1"/>
      <c r="C96" s="1"/>
      <c r="D96" s="1"/>
      <c r="E96" s="1"/>
      <c r="F96" s="1"/>
      <c r="G96" s="1"/>
    </row>
    <row r="97" spans="1:7" ht="25.5">
      <c r="A97" s="1"/>
      <c r="B97" s="1"/>
      <c r="C97" s="1"/>
      <c r="D97" s="1"/>
      <c r="E97" s="1"/>
      <c r="F97" s="1"/>
      <c r="G97" s="1"/>
    </row>
    <row r="98" spans="1:7" ht="25.5">
      <c r="A98" s="1"/>
      <c r="B98" s="1"/>
      <c r="C98" s="1"/>
      <c r="D98" s="1"/>
      <c r="E98" s="1"/>
      <c r="F98" s="1"/>
      <c r="G98" s="1"/>
    </row>
    <row r="99" spans="1:7" ht="25.5">
      <c r="A99" s="1"/>
      <c r="B99" s="1"/>
      <c r="C99" s="1"/>
      <c r="D99" s="1"/>
      <c r="E99" s="1"/>
      <c r="F99" s="1"/>
      <c r="G99" s="1"/>
    </row>
    <row r="100" spans="1:7" ht="25.5">
      <c r="A100" s="1"/>
      <c r="B100" s="1"/>
      <c r="C100" s="1"/>
      <c r="D100" s="1"/>
      <c r="E100" s="1"/>
      <c r="F100" s="1"/>
      <c r="G100" s="1"/>
    </row>
    <row r="101" spans="1:7" ht="25.5">
      <c r="A101" s="1"/>
      <c r="B101" s="1"/>
      <c r="C101" s="1"/>
      <c r="D101" s="1"/>
      <c r="E101" s="1"/>
      <c r="F101" s="1"/>
      <c r="G101" s="1"/>
    </row>
    <row r="102" spans="1:7" ht="25.5">
      <c r="A102" s="1"/>
      <c r="B102" s="1"/>
      <c r="C102" s="1"/>
      <c r="D102" s="1"/>
      <c r="E102" s="1"/>
      <c r="F102" s="1"/>
      <c r="G102" s="1"/>
    </row>
    <row r="103" spans="1:7" ht="25.5">
      <c r="A103" s="1"/>
      <c r="B103" s="1"/>
      <c r="C103" s="1"/>
      <c r="D103" s="1"/>
      <c r="E103" s="1"/>
      <c r="F103" s="1"/>
      <c r="G103" s="1"/>
    </row>
    <row r="104" spans="1:7" ht="25.5">
      <c r="A104" s="1"/>
      <c r="B104" s="1"/>
      <c r="C104" s="1"/>
      <c r="D104" s="1"/>
      <c r="E104" s="1"/>
      <c r="F104" s="1"/>
      <c r="G104" s="1"/>
    </row>
    <row r="105" spans="1:7" ht="25.5">
      <c r="A105" s="1"/>
      <c r="B105" s="1"/>
      <c r="C105" s="1"/>
      <c r="D105" s="1"/>
      <c r="E105" s="1"/>
      <c r="F105" s="1"/>
      <c r="G105" s="1"/>
    </row>
    <row r="106" spans="1:7" ht="25.5">
      <c r="A106" s="1"/>
      <c r="B106" s="1"/>
      <c r="C106" s="1"/>
      <c r="D106" s="1"/>
      <c r="E106" s="1"/>
      <c r="F106" s="1"/>
      <c r="G106" s="1"/>
    </row>
    <row r="107" spans="1:7" ht="25.5">
      <c r="A107" s="1"/>
      <c r="B107" s="1"/>
      <c r="C107" s="1"/>
      <c r="D107" s="1"/>
      <c r="E107" s="1"/>
      <c r="F107" s="1"/>
      <c r="G107" s="1"/>
    </row>
    <row r="108" spans="1:7" ht="25.5">
      <c r="A108" s="1"/>
      <c r="B108" s="1"/>
      <c r="C108" s="1"/>
      <c r="D108" s="1"/>
      <c r="E108" s="1"/>
      <c r="F108" s="1"/>
      <c r="G108" s="1"/>
    </row>
    <row r="109" spans="1:7" ht="25.5">
      <c r="A109" s="1"/>
      <c r="B109" s="1"/>
      <c r="C109" s="1"/>
      <c r="D109" s="1"/>
      <c r="E109" s="1"/>
      <c r="F109" s="1"/>
      <c r="G109" s="1"/>
    </row>
    <row r="110" spans="1:7" ht="25.5">
      <c r="A110" s="1"/>
      <c r="B110" s="1"/>
      <c r="C110" s="1"/>
      <c r="D110" s="1"/>
      <c r="E110" s="1"/>
      <c r="F110" s="1"/>
      <c r="G110" s="1"/>
    </row>
    <row r="111" spans="1:7" ht="25.5">
      <c r="A111" s="1"/>
      <c r="B111" s="1"/>
      <c r="C111" s="1"/>
      <c r="D111" s="1"/>
      <c r="E111" s="1"/>
      <c r="F111" s="1"/>
      <c r="G111" s="1"/>
    </row>
    <row r="112" spans="1:7" ht="25.5">
      <c r="A112" s="1"/>
      <c r="B112" s="1"/>
      <c r="C112" s="1"/>
      <c r="D112" s="1"/>
      <c r="E112" s="1"/>
      <c r="F112" s="1"/>
      <c r="G112" s="1"/>
    </row>
    <row r="113" spans="1:7" ht="25.5">
      <c r="A113" s="1"/>
      <c r="B113" s="1"/>
      <c r="C113" s="1"/>
      <c r="D113" s="1"/>
      <c r="E113" s="1"/>
      <c r="F113" s="1"/>
      <c r="G113" s="1"/>
    </row>
    <row r="114" spans="1:7" ht="25.5">
      <c r="A114" s="1"/>
      <c r="B114" s="1"/>
      <c r="C114" s="1"/>
      <c r="D114" s="1"/>
      <c r="E114" s="1"/>
      <c r="F114" s="1"/>
      <c r="G114" s="1"/>
    </row>
    <row r="115" spans="1:7" ht="25.5">
      <c r="A115" s="1"/>
      <c r="B115" s="1"/>
      <c r="C115" s="1"/>
      <c r="D115" s="1"/>
      <c r="E115" s="1"/>
      <c r="F115" s="1"/>
      <c r="G115" s="1"/>
    </row>
    <row r="116" spans="1:7" ht="25.5">
      <c r="A116" s="1"/>
      <c r="B116" s="1"/>
      <c r="C116" s="1"/>
      <c r="D116" s="1"/>
      <c r="E116" s="1"/>
      <c r="F116" s="1"/>
      <c r="G116" s="1"/>
    </row>
    <row r="117" spans="1:7" ht="25.5">
      <c r="A117" s="1"/>
      <c r="B117" s="1"/>
      <c r="C117" s="1"/>
      <c r="D117" s="1"/>
      <c r="E117" s="1"/>
      <c r="F117" s="1"/>
      <c r="G117" s="1"/>
    </row>
    <row r="118" spans="1:7" ht="25.5">
      <c r="A118" s="1"/>
      <c r="B118" s="1"/>
      <c r="C118" s="1"/>
      <c r="D118" s="1"/>
      <c r="E118" s="1"/>
      <c r="F118" s="1"/>
      <c r="G118" s="1"/>
    </row>
    <row r="119" spans="1:7" ht="25.5">
      <c r="A119" s="1"/>
      <c r="B119" s="1"/>
      <c r="C119" s="1"/>
      <c r="D119" s="1"/>
      <c r="E119" s="1"/>
      <c r="F119" s="1"/>
      <c r="G119" s="1"/>
    </row>
    <row r="120" spans="1:7" ht="25.5">
      <c r="A120" s="1"/>
      <c r="B120" s="1"/>
      <c r="C120" s="1"/>
      <c r="D120" s="1"/>
      <c r="E120" s="1"/>
      <c r="F120" s="1"/>
      <c r="G120" s="1"/>
    </row>
    <row r="121" spans="1:7" ht="25.5">
      <c r="A121" s="1"/>
      <c r="B121" s="1"/>
      <c r="C121" s="1"/>
      <c r="D121" s="1"/>
      <c r="E121" s="1"/>
      <c r="F121" s="1"/>
      <c r="G121" s="1"/>
    </row>
    <row r="122" spans="1:7" ht="25.5">
      <c r="A122" s="1"/>
      <c r="B122" s="1"/>
      <c r="C122" s="1"/>
      <c r="D122" s="1"/>
      <c r="E122" s="1"/>
      <c r="F122" s="1"/>
      <c r="G122" s="1"/>
    </row>
    <row r="123" spans="1:7" ht="25.5">
      <c r="A123" s="1"/>
      <c r="B123" s="1"/>
      <c r="C123" s="1"/>
      <c r="D123" s="1"/>
      <c r="E123" s="1"/>
      <c r="F123" s="1"/>
      <c r="G123" s="1"/>
    </row>
    <row r="124" spans="1:7" ht="25.5">
      <c r="A124" s="1"/>
      <c r="B124" s="1"/>
      <c r="C124" s="1"/>
      <c r="D124" s="1"/>
      <c r="E124" s="1"/>
      <c r="F124" s="1"/>
      <c r="G124" s="1"/>
    </row>
    <row r="125" spans="1:7" ht="25.5">
      <c r="A125" s="1"/>
      <c r="B125" s="1"/>
      <c r="C125" s="1"/>
      <c r="D125" s="1"/>
      <c r="E125" s="1"/>
      <c r="F125" s="1"/>
      <c r="G125" s="1"/>
    </row>
    <row r="126" spans="1:7" ht="25.5">
      <c r="A126" s="1"/>
      <c r="B126" s="1"/>
      <c r="C126" s="1"/>
      <c r="D126" s="1"/>
      <c r="E126" s="1"/>
      <c r="F126" s="1"/>
      <c r="G126" s="1"/>
    </row>
    <row r="127" spans="1:7" ht="25.5">
      <c r="A127" s="1"/>
      <c r="B127" s="1"/>
      <c r="C127" s="1"/>
      <c r="D127" s="1"/>
      <c r="E127" s="1"/>
      <c r="F127" s="1"/>
      <c r="G127" s="1"/>
    </row>
    <row r="128" spans="1:7" ht="25.5">
      <c r="A128" s="1"/>
      <c r="B128" s="1"/>
      <c r="C128" s="1"/>
      <c r="D128" s="1"/>
      <c r="E128" s="1"/>
      <c r="F128" s="1"/>
      <c r="G128" s="1"/>
    </row>
    <row r="129" spans="1:7" ht="25.5">
      <c r="A129" s="1"/>
      <c r="B129" s="1"/>
      <c r="C129" s="1"/>
      <c r="D129" s="1"/>
      <c r="E129" s="1"/>
      <c r="F129" s="1"/>
      <c r="G129" s="1"/>
    </row>
    <row r="130" spans="1:7" ht="25.5">
      <c r="A130" s="1"/>
      <c r="B130" s="1"/>
      <c r="C130" s="1"/>
      <c r="D130" s="1"/>
      <c r="E130" s="1"/>
      <c r="F130" s="1"/>
      <c r="G130" s="1"/>
    </row>
    <row r="131" spans="1:7" ht="25.5">
      <c r="A131" s="1"/>
      <c r="B131" s="1"/>
      <c r="C131" s="1"/>
      <c r="D131" s="1"/>
      <c r="E131" s="1"/>
      <c r="F131" s="1"/>
      <c r="G131" s="1"/>
    </row>
    <row r="132" spans="1:7" ht="25.5">
      <c r="A132" s="1"/>
      <c r="B132" s="1"/>
      <c r="C132" s="1"/>
      <c r="D132" s="1"/>
      <c r="E132" s="1"/>
      <c r="F132" s="1"/>
      <c r="G132" s="1"/>
    </row>
    <row r="133" spans="1:7" ht="25.5">
      <c r="A133" s="1"/>
      <c r="B133" s="1"/>
      <c r="C133" s="1"/>
      <c r="D133" s="1"/>
      <c r="E133" s="1"/>
      <c r="F133" s="1"/>
      <c r="G133" s="1"/>
    </row>
    <row r="134" spans="1:7" ht="25.5">
      <c r="A134" s="1"/>
      <c r="B134" s="1"/>
      <c r="C134" s="1"/>
      <c r="D134" s="1"/>
      <c r="E134" s="1"/>
      <c r="F134" s="1"/>
      <c r="G134" s="1"/>
    </row>
    <row r="135" spans="1:7" ht="25.5">
      <c r="A135" s="1"/>
      <c r="B135" s="1"/>
      <c r="C135" s="1"/>
      <c r="D135" s="1"/>
      <c r="E135" s="1"/>
      <c r="F135" s="1"/>
      <c r="G135" s="1"/>
    </row>
    <row r="136" spans="1:7" ht="25.5">
      <c r="A136" s="1"/>
      <c r="B136" s="1"/>
      <c r="C136" s="1"/>
      <c r="D136" s="1"/>
      <c r="E136" s="1"/>
      <c r="F136" s="1"/>
      <c r="G136" s="1"/>
    </row>
    <row r="137" spans="1:7" ht="25.5">
      <c r="A137" s="1"/>
      <c r="B137" s="1"/>
      <c r="C137" s="1"/>
      <c r="D137" s="1"/>
      <c r="E137" s="1"/>
      <c r="F137" s="1"/>
      <c r="G137" s="1"/>
    </row>
    <row r="138" spans="1:7" ht="25.5">
      <c r="A138" s="1"/>
      <c r="B138" s="1"/>
      <c r="C138" s="1"/>
      <c r="D138" s="1"/>
      <c r="E138" s="1"/>
      <c r="F138" s="1"/>
      <c r="G138" s="1"/>
    </row>
    <row r="139" spans="1:7" ht="25.5">
      <c r="A139" s="1"/>
      <c r="B139" s="1"/>
      <c r="C139" s="1"/>
      <c r="D139" s="1"/>
      <c r="E139" s="1"/>
      <c r="F139" s="1"/>
      <c r="G139" s="1"/>
    </row>
    <row r="140" spans="1:7" ht="25.5">
      <c r="A140" s="1"/>
      <c r="B140" s="1"/>
      <c r="C140" s="1"/>
      <c r="D140" s="1"/>
      <c r="E140" s="1"/>
      <c r="F140" s="1"/>
      <c r="G140" s="1"/>
    </row>
    <row r="141" spans="1:7" ht="25.5">
      <c r="A141" s="1"/>
      <c r="B141" s="1"/>
      <c r="C141" s="1"/>
      <c r="D141" s="1"/>
      <c r="E141" s="1"/>
      <c r="F141" s="1"/>
      <c r="G141" s="1"/>
    </row>
    <row r="142" spans="1:7" ht="25.5">
      <c r="A142" s="1"/>
      <c r="B142" s="1"/>
      <c r="C142" s="1"/>
      <c r="D142" s="1"/>
      <c r="E142" s="1"/>
      <c r="F142" s="1"/>
      <c r="G142" s="1"/>
    </row>
    <row r="143" spans="1:7" ht="25.5">
      <c r="A143" s="1"/>
      <c r="B143" s="1"/>
      <c r="C143" s="1"/>
      <c r="D143" s="1"/>
      <c r="E143" s="1"/>
      <c r="F143" s="1"/>
      <c r="G143" s="1"/>
    </row>
    <row r="144" spans="1:7" ht="25.5">
      <c r="A144" s="1"/>
      <c r="B144" s="1"/>
      <c r="C144" s="1"/>
      <c r="D144" s="1"/>
      <c r="E144" s="1"/>
      <c r="F144" s="1"/>
      <c r="G144" s="1"/>
    </row>
    <row r="145" spans="1:7" ht="25.5">
      <c r="A145" s="1"/>
      <c r="B145" s="1"/>
      <c r="C145" s="1"/>
      <c r="D145" s="1"/>
      <c r="E145" s="1"/>
      <c r="F145" s="1"/>
      <c r="G145" s="1"/>
    </row>
    <row r="146" spans="1:7" ht="25.5">
      <c r="A146" s="1"/>
      <c r="B146" s="1"/>
      <c r="C146" s="1"/>
      <c r="D146" s="1"/>
      <c r="E146" s="1"/>
      <c r="F146" s="1"/>
      <c r="G146" s="1"/>
    </row>
    <row r="147" spans="1:7" ht="25.5">
      <c r="A147" s="1"/>
      <c r="B147" s="1"/>
      <c r="C147" s="1"/>
      <c r="D147" s="1"/>
      <c r="E147" s="1"/>
      <c r="F147" s="1"/>
      <c r="G147" s="1"/>
    </row>
    <row r="148" spans="1:7" ht="25.5">
      <c r="A148" s="1"/>
      <c r="B148" s="1"/>
      <c r="C148" s="1"/>
      <c r="D148" s="1"/>
      <c r="E148" s="1"/>
      <c r="F148" s="1"/>
      <c r="G148" s="1"/>
    </row>
    <row r="149" spans="1:7" ht="25.5">
      <c r="A149" s="1"/>
      <c r="B149" s="1"/>
      <c r="C149" s="1"/>
      <c r="D149" s="1"/>
      <c r="E149" s="1"/>
      <c r="F149" s="1"/>
      <c r="G149" s="1"/>
    </row>
    <row r="150" spans="1:7" ht="25.5">
      <c r="A150" s="1"/>
      <c r="B150" s="1"/>
      <c r="C150" s="1"/>
      <c r="D150" s="1"/>
      <c r="E150" s="1"/>
      <c r="F150" s="1"/>
      <c r="G150" s="1"/>
    </row>
    <row r="151" spans="1:7" ht="25.5">
      <c r="A151" s="1"/>
      <c r="B151" s="1"/>
      <c r="C151" s="1"/>
      <c r="D151" s="1"/>
      <c r="E151" s="1"/>
      <c r="F151" s="1"/>
      <c r="G151" s="1"/>
    </row>
    <row r="152" spans="1:7" ht="25.5">
      <c r="A152" s="1"/>
      <c r="B152" s="1"/>
      <c r="C152" s="1"/>
      <c r="D152" s="1"/>
      <c r="E152" s="1"/>
      <c r="F152" s="1"/>
      <c r="G152" s="1"/>
    </row>
    <row r="153" spans="1:7" ht="25.5">
      <c r="A153" s="1"/>
      <c r="B153" s="1"/>
      <c r="C153" s="1"/>
      <c r="D153" s="1"/>
      <c r="E153" s="1"/>
      <c r="F153" s="1"/>
      <c r="G153" s="1"/>
    </row>
    <row r="154" spans="1:7" ht="25.5">
      <c r="A154" s="1"/>
      <c r="B154" s="1"/>
      <c r="C154" s="1"/>
      <c r="D154" s="1"/>
      <c r="E154" s="1"/>
      <c r="F154" s="1"/>
      <c r="G154" s="1"/>
    </row>
    <row r="155" spans="1:7" ht="25.5">
      <c r="A155" s="1"/>
      <c r="B155" s="1"/>
      <c r="C155" s="1"/>
      <c r="D155" s="1"/>
      <c r="E155" s="1"/>
      <c r="F155" s="1"/>
      <c r="G155" s="1"/>
    </row>
    <row r="156" spans="1:7" ht="25.5">
      <c r="A156" s="1"/>
      <c r="B156" s="1"/>
      <c r="C156" s="1"/>
      <c r="D156" s="1"/>
      <c r="E156" s="1"/>
      <c r="F156" s="1"/>
      <c r="G156" s="1"/>
    </row>
    <row r="157" spans="1:7" ht="25.5">
      <c r="A157" s="1"/>
      <c r="B157" s="1"/>
      <c r="C157" s="1"/>
      <c r="D157" s="1"/>
      <c r="E157" s="1"/>
      <c r="F157" s="1"/>
      <c r="G157" s="1"/>
    </row>
    <row r="158" spans="1:7" ht="25.5">
      <c r="A158" s="1"/>
      <c r="B158" s="1"/>
      <c r="C158" s="1"/>
      <c r="D158" s="1"/>
      <c r="E158" s="1"/>
      <c r="F158" s="1"/>
      <c r="G158" s="1"/>
    </row>
    <row r="159" spans="1:7" ht="25.5">
      <c r="A159" s="1"/>
      <c r="B159" s="1"/>
      <c r="C159" s="1"/>
      <c r="D159" s="1"/>
      <c r="E159" s="1"/>
      <c r="F159" s="1"/>
      <c r="G159" s="1"/>
    </row>
    <row r="160" spans="1:7" ht="25.5">
      <c r="A160" s="1"/>
      <c r="B160" s="1"/>
      <c r="C160" s="1"/>
      <c r="D160" s="1"/>
      <c r="E160" s="1"/>
      <c r="F160" s="1"/>
      <c r="G160" s="1"/>
    </row>
    <row r="161" spans="1:7" ht="25.5">
      <c r="A161" s="1"/>
      <c r="B161" s="1"/>
      <c r="C161" s="1"/>
      <c r="D161" s="1"/>
      <c r="E161" s="1"/>
      <c r="F161" s="1"/>
      <c r="G161" s="1"/>
    </row>
    <row r="162" spans="1:7" ht="25.5">
      <c r="A162" s="1"/>
      <c r="B162" s="1"/>
      <c r="C162" s="1"/>
      <c r="D162" s="1"/>
      <c r="E162" s="1"/>
      <c r="F162" s="1"/>
      <c r="G162" s="1"/>
    </row>
    <row r="163" spans="1:7" ht="25.5">
      <c r="A163" s="1"/>
      <c r="B163" s="1"/>
      <c r="C163" s="1"/>
      <c r="D163" s="1"/>
      <c r="E163" s="1"/>
      <c r="F163" s="1"/>
      <c r="G163" s="1"/>
    </row>
    <row r="164" spans="1:7" ht="25.5">
      <c r="A164" s="1"/>
      <c r="B164" s="1"/>
      <c r="C164" s="1"/>
      <c r="D164" s="1"/>
      <c r="E164" s="1"/>
      <c r="F164" s="1"/>
      <c r="G164" s="1"/>
    </row>
    <row r="165" spans="1:7" ht="25.5">
      <c r="A165" s="1"/>
      <c r="B165" s="1"/>
      <c r="C165" s="1"/>
      <c r="D165" s="1"/>
      <c r="E165" s="1"/>
      <c r="F165" s="1"/>
      <c r="G165" s="1"/>
    </row>
    <row r="166" spans="1:7" ht="25.5">
      <c r="A166" s="1"/>
      <c r="B166" s="1"/>
      <c r="C166" s="1"/>
      <c r="D166" s="1"/>
      <c r="E166" s="1"/>
      <c r="F166" s="1"/>
      <c r="G166" s="1"/>
    </row>
    <row r="167" spans="1:7" ht="25.5">
      <c r="A167" s="1"/>
      <c r="B167" s="1"/>
      <c r="C167" s="1"/>
      <c r="D167" s="1"/>
      <c r="E167" s="1"/>
      <c r="F167" s="1"/>
      <c r="G167" s="1"/>
    </row>
    <row r="168" spans="1:7" ht="25.5">
      <c r="A168" s="1"/>
      <c r="B168" s="1"/>
      <c r="C168" s="1"/>
      <c r="D168" s="1"/>
      <c r="E168" s="1"/>
      <c r="F168" s="1"/>
      <c r="G168" s="1"/>
    </row>
    <row r="169" spans="1:7" ht="25.5">
      <c r="A169" s="1"/>
      <c r="B169" s="1"/>
      <c r="C169" s="1"/>
      <c r="D169" s="1"/>
      <c r="E169" s="1"/>
      <c r="F169" s="1"/>
      <c r="G169" s="1"/>
    </row>
    <row r="170" spans="1:7" ht="25.5">
      <c r="A170" s="1"/>
      <c r="B170" s="1"/>
      <c r="C170" s="1"/>
      <c r="D170" s="1"/>
      <c r="E170" s="1"/>
      <c r="F170" s="1"/>
      <c r="G170" s="1"/>
    </row>
    <row r="171" spans="1:7" ht="25.5">
      <c r="A171" s="1"/>
      <c r="B171" s="1"/>
      <c r="C171" s="1"/>
      <c r="D171" s="1"/>
      <c r="E171" s="1"/>
      <c r="F171" s="1"/>
      <c r="G171" s="1"/>
    </row>
    <row r="172" spans="1:7" ht="25.5">
      <c r="A172" s="1"/>
      <c r="B172" s="1"/>
      <c r="C172" s="1"/>
      <c r="D172" s="1"/>
      <c r="E172" s="1"/>
      <c r="F172" s="1"/>
      <c r="G172" s="1"/>
    </row>
    <row r="173" spans="1:7" ht="25.5">
      <c r="A173" s="1"/>
      <c r="B173" s="1"/>
      <c r="C173" s="1"/>
      <c r="D173" s="1"/>
      <c r="E173" s="1"/>
      <c r="F173" s="1"/>
      <c r="G173" s="1"/>
    </row>
    <row r="174" spans="1:7" ht="25.5">
      <c r="A174" s="1"/>
      <c r="B174" s="1"/>
      <c r="C174" s="1"/>
      <c r="D174" s="1"/>
      <c r="E174" s="1"/>
      <c r="F174" s="1"/>
      <c r="G174" s="1"/>
    </row>
    <row r="175" spans="1:7" ht="25.5">
      <c r="A175" s="1"/>
      <c r="B175" s="1"/>
      <c r="C175" s="1"/>
      <c r="D175" s="1"/>
      <c r="E175" s="1"/>
      <c r="F175" s="1"/>
      <c r="G175" s="1"/>
    </row>
    <row r="176" spans="1:7" ht="25.5">
      <c r="A176" s="1"/>
      <c r="B176" s="1"/>
      <c r="C176" s="1"/>
      <c r="D176" s="1"/>
      <c r="E176" s="1"/>
      <c r="F176" s="1"/>
      <c r="G176" s="1"/>
    </row>
    <row r="177" spans="1:7" ht="25.5">
      <c r="A177" s="1"/>
      <c r="B177" s="1"/>
      <c r="C177" s="1"/>
      <c r="D177" s="1"/>
      <c r="E177" s="1"/>
      <c r="F177" s="1"/>
      <c r="G177" s="1"/>
    </row>
    <row r="178" spans="1:7" ht="25.5">
      <c r="A178" s="1"/>
      <c r="B178" s="1"/>
      <c r="C178" s="1"/>
      <c r="D178" s="1"/>
      <c r="E178" s="1"/>
      <c r="F178" s="1"/>
      <c r="G178" s="1"/>
    </row>
    <row r="179" spans="1:7" ht="25.5">
      <c r="A179" s="1"/>
      <c r="B179" s="1"/>
      <c r="C179" s="1"/>
      <c r="D179" s="1"/>
      <c r="E179" s="1"/>
      <c r="F179" s="1"/>
      <c r="G179" s="1"/>
    </row>
    <row r="180" spans="1:7" ht="25.5">
      <c r="A180" s="1"/>
      <c r="B180" s="1"/>
      <c r="C180" s="1"/>
      <c r="D180" s="1"/>
      <c r="E180" s="1"/>
      <c r="F180" s="1"/>
      <c r="G180" s="1"/>
    </row>
    <row r="181" spans="1:7" ht="25.5">
      <c r="A181" s="1"/>
      <c r="B181" s="1"/>
      <c r="C181" s="1"/>
      <c r="D181" s="1"/>
      <c r="E181" s="1"/>
      <c r="F181" s="1"/>
      <c r="G181" s="1"/>
    </row>
    <row r="182" spans="1:7" ht="25.5">
      <c r="A182" s="1"/>
      <c r="B182" s="1"/>
      <c r="C182" s="1"/>
      <c r="D182" s="1"/>
      <c r="E182" s="1"/>
      <c r="F182" s="1"/>
      <c r="G182" s="1"/>
    </row>
    <row r="183" spans="1:7" ht="25.5">
      <c r="A183" s="1"/>
      <c r="B183" s="1"/>
      <c r="C183" s="1"/>
      <c r="D183" s="1"/>
      <c r="E183" s="1"/>
      <c r="F183" s="1"/>
      <c r="G183" s="1"/>
    </row>
    <row r="184" spans="1:7" ht="25.5">
      <c r="A184" s="1"/>
      <c r="B184" s="1"/>
      <c r="C184" s="1"/>
      <c r="D184" s="1"/>
      <c r="E184" s="1"/>
      <c r="F184" s="1"/>
      <c r="G184" s="1"/>
    </row>
    <row r="185" spans="1:7" ht="25.5">
      <c r="A185" s="1"/>
      <c r="B185" s="1"/>
      <c r="C185" s="1"/>
      <c r="D185" s="1"/>
      <c r="E185" s="1"/>
      <c r="F185" s="1"/>
      <c r="G185" s="1"/>
    </row>
    <row r="186" spans="1:7" ht="25.5">
      <c r="A186" s="1"/>
      <c r="B186" s="1"/>
      <c r="C186" s="1"/>
      <c r="D186" s="1"/>
      <c r="E186" s="1"/>
      <c r="F186" s="1"/>
      <c r="G186" s="1"/>
    </row>
    <row r="187" spans="1:7" ht="25.5">
      <c r="A187" s="1"/>
      <c r="B187" s="1"/>
      <c r="C187" s="1"/>
      <c r="D187" s="1"/>
      <c r="E187" s="1"/>
      <c r="F187" s="1"/>
      <c r="G187" s="1"/>
    </row>
    <row r="188" spans="1:7" ht="25.5">
      <c r="A188" s="1"/>
      <c r="B188" s="1"/>
      <c r="C188" s="1"/>
      <c r="D188" s="1"/>
      <c r="E188" s="1"/>
      <c r="F188" s="1"/>
      <c r="G188" s="1"/>
    </row>
    <row r="189" spans="1:7" ht="25.5">
      <c r="A189" s="1"/>
      <c r="B189" s="1"/>
      <c r="C189" s="1"/>
      <c r="D189" s="1"/>
      <c r="E189" s="1"/>
      <c r="F189" s="1"/>
      <c r="G189" s="1"/>
    </row>
    <row r="190" spans="1:7" ht="25.5">
      <c r="A190" s="1"/>
      <c r="B190" s="1"/>
      <c r="C190" s="1"/>
      <c r="D190" s="1"/>
      <c r="E190" s="1"/>
      <c r="F190" s="1"/>
      <c r="G190" s="1"/>
    </row>
    <row r="191" spans="1:7" ht="25.5">
      <c r="A191" s="1"/>
      <c r="B191" s="1"/>
      <c r="C191" s="1"/>
      <c r="D191" s="1"/>
      <c r="E191" s="1"/>
      <c r="F191" s="1"/>
      <c r="G191" s="1"/>
    </row>
    <row r="192" spans="1:7" ht="25.5">
      <c r="A192" s="1"/>
      <c r="B192" s="1"/>
      <c r="C192" s="1"/>
      <c r="D192" s="1"/>
      <c r="E192" s="1"/>
      <c r="F192" s="1"/>
      <c r="G192" s="1"/>
    </row>
    <row r="193" spans="1:7" ht="25.5">
      <c r="A193" s="1"/>
      <c r="B193" s="1"/>
      <c r="C193" s="1"/>
      <c r="D193" s="1"/>
      <c r="E193" s="1"/>
      <c r="F193" s="1"/>
      <c r="G193" s="1"/>
    </row>
    <row r="194" spans="1:7" ht="25.5">
      <c r="A194" s="1"/>
      <c r="B194" s="1"/>
      <c r="C194" s="1"/>
      <c r="D194" s="1"/>
      <c r="E194" s="1"/>
      <c r="F194" s="1"/>
      <c r="G194" s="1"/>
    </row>
    <row r="195" spans="1:7" ht="25.5">
      <c r="A195" s="1"/>
      <c r="B195" s="1"/>
      <c r="C195" s="1"/>
      <c r="D195" s="1"/>
      <c r="E195" s="1"/>
      <c r="F195" s="1"/>
      <c r="G195" s="1"/>
    </row>
    <row r="196" spans="1:7" ht="25.5">
      <c r="A196" s="1"/>
      <c r="B196" s="1"/>
      <c r="C196" s="1"/>
      <c r="D196" s="1"/>
      <c r="E196" s="1"/>
      <c r="F196" s="1"/>
      <c r="G196" s="1"/>
    </row>
    <row r="197" spans="1:7" ht="25.5">
      <c r="A197" s="1"/>
      <c r="B197" s="1"/>
      <c r="C197" s="1"/>
      <c r="D197" s="1"/>
      <c r="E197" s="1"/>
      <c r="F197" s="1"/>
      <c r="G197" s="1"/>
    </row>
    <row r="198" spans="1:7" ht="25.5">
      <c r="A198" s="1"/>
      <c r="B198" s="1"/>
      <c r="C198" s="1"/>
      <c r="D198" s="1"/>
      <c r="E198" s="1"/>
      <c r="F198" s="1"/>
      <c r="G198" s="1"/>
    </row>
    <row r="199" spans="1:7" ht="25.5">
      <c r="A199" s="1"/>
      <c r="B199" s="1"/>
      <c r="C199" s="1"/>
      <c r="D199" s="1"/>
      <c r="E199" s="1"/>
      <c r="F199" s="1"/>
      <c r="G199" s="1"/>
    </row>
    <row r="200" spans="1:7" ht="25.5">
      <c r="A200" s="1"/>
      <c r="B200" s="1"/>
      <c r="C200" s="1"/>
      <c r="D200" s="1"/>
      <c r="E200" s="1"/>
      <c r="F200" s="1"/>
      <c r="G200" s="1"/>
    </row>
    <row r="201" spans="1:7" ht="25.5">
      <c r="A201" s="1"/>
      <c r="B201" s="1"/>
      <c r="C201" s="1"/>
      <c r="D201" s="1"/>
      <c r="E201" s="1"/>
      <c r="F201" s="1"/>
      <c r="G201" s="1"/>
    </row>
    <row r="202" spans="1:7" ht="25.5">
      <c r="A202" s="1"/>
      <c r="B202" s="1"/>
      <c r="C202" s="1"/>
      <c r="D202" s="1"/>
      <c r="E202" s="1"/>
      <c r="F202" s="1"/>
      <c r="G202" s="1"/>
    </row>
    <row r="203" spans="1:7" ht="25.5">
      <c r="A203" s="1"/>
      <c r="B203" s="1"/>
      <c r="C203" s="1"/>
      <c r="D203" s="1"/>
      <c r="E203" s="1"/>
      <c r="F203" s="1"/>
      <c r="G203" s="1"/>
    </row>
    <row r="204" spans="1:7" ht="25.5">
      <c r="A204" s="1"/>
      <c r="B204" s="1"/>
      <c r="C204" s="1"/>
      <c r="D204" s="1"/>
      <c r="E204" s="1"/>
      <c r="F204" s="1"/>
      <c r="G204" s="1"/>
    </row>
    <row r="205" spans="1:7" ht="25.5">
      <c r="A205" s="1"/>
      <c r="B205" s="1"/>
      <c r="C205" s="1"/>
      <c r="D205" s="1"/>
      <c r="E205" s="1"/>
      <c r="F205" s="1"/>
      <c r="G205" s="1"/>
    </row>
    <row r="206" spans="1:7" ht="25.5">
      <c r="A206" s="1"/>
      <c r="B206" s="1"/>
      <c r="C206" s="1"/>
      <c r="D206" s="1"/>
      <c r="E206" s="1"/>
      <c r="F206" s="1"/>
      <c r="G206" s="1"/>
    </row>
    <row r="207" spans="1:7" ht="25.5">
      <c r="A207" s="1"/>
      <c r="B207" s="1"/>
      <c r="C207" s="1"/>
      <c r="D207" s="1"/>
      <c r="E207" s="1"/>
      <c r="F207" s="1"/>
      <c r="G207" s="1"/>
    </row>
    <row r="208" spans="1:7" ht="25.5">
      <c r="A208" s="1"/>
      <c r="B208" s="1"/>
      <c r="C208" s="1"/>
      <c r="D208" s="1"/>
      <c r="E208" s="1"/>
      <c r="F208" s="1"/>
      <c r="G208" s="1"/>
    </row>
    <row r="209" spans="1:7" ht="25.5">
      <c r="A209" s="1"/>
      <c r="B209" s="1"/>
      <c r="C209" s="1"/>
      <c r="D209" s="1"/>
      <c r="E209" s="1"/>
      <c r="F209" s="1"/>
      <c r="G209" s="1"/>
    </row>
    <row r="210" spans="1:7" ht="25.5">
      <c r="A210" s="1"/>
      <c r="B210" s="1"/>
      <c r="C210" s="1"/>
      <c r="D210" s="1"/>
      <c r="E210" s="1"/>
      <c r="F210" s="1"/>
      <c r="G210" s="1"/>
    </row>
    <row r="211" spans="1:7" ht="25.5">
      <c r="A211" s="1"/>
      <c r="B211" s="1"/>
      <c r="C211" s="1"/>
      <c r="D211" s="1"/>
      <c r="E211" s="1"/>
      <c r="F211" s="1"/>
      <c r="G211" s="1"/>
    </row>
    <row r="212" spans="1:7" ht="25.5">
      <c r="A212" s="1"/>
      <c r="B212" s="1"/>
      <c r="C212" s="1"/>
      <c r="D212" s="1"/>
      <c r="E212" s="1"/>
      <c r="F212" s="1"/>
      <c r="G212" s="1"/>
    </row>
    <row r="213" spans="1:7" ht="25.5">
      <c r="A213" s="1"/>
      <c r="B213" s="1"/>
      <c r="C213" s="1"/>
      <c r="D213" s="1"/>
      <c r="E213" s="1"/>
      <c r="F213" s="1"/>
      <c r="G213" s="1"/>
    </row>
    <row r="214" spans="1:7" ht="25.5">
      <c r="A214" s="1"/>
      <c r="B214" s="1"/>
      <c r="C214" s="1"/>
      <c r="D214" s="1"/>
      <c r="E214" s="1"/>
      <c r="F214" s="1"/>
      <c r="G214" s="1"/>
    </row>
    <row r="215" spans="1:7" ht="25.5">
      <c r="A215" s="1"/>
      <c r="B215" s="1"/>
      <c r="C215" s="1"/>
      <c r="D215" s="1"/>
      <c r="E215" s="1"/>
      <c r="F215" s="1"/>
      <c r="G215" s="1"/>
    </row>
    <row r="216" spans="1:7" ht="25.5">
      <c r="A216" s="1"/>
      <c r="B216" s="1"/>
      <c r="C216" s="1"/>
      <c r="D216" s="1"/>
      <c r="E216" s="1"/>
      <c r="F216" s="1"/>
      <c r="G216" s="1"/>
    </row>
    <row r="217" spans="1:7" ht="25.5">
      <c r="A217" s="1"/>
      <c r="B217" s="1"/>
      <c r="C217" s="1"/>
      <c r="D217" s="1"/>
      <c r="E217" s="1"/>
      <c r="F217" s="1"/>
      <c r="G217" s="1"/>
    </row>
    <row r="218" spans="1:7" ht="25.5">
      <c r="A218" s="1"/>
      <c r="B218" s="1"/>
      <c r="C218" s="1"/>
      <c r="D218" s="1"/>
      <c r="E218" s="1"/>
      <c r="F218" s="1"/>
      <c r="G218" s="1"/>
    </row>
    <row r="219" spans="1:7" ht="25.5">
      <c r="A219" s="1"/>
      <c r="B219" s="1"/>
      <c r="C219" s="1"/>
      <c r="D219" s="1"/>
      <c r="E219" s="1"/>
      <c r="F219" s="1"/>
      <c r="G219" s="1"/>
    </row>
    <row r="220" spans="1:7" ht="25.5">
      <c r="A220" s="1"/>
      <c r="B220" s="1"/>
      <c r="C220" s="1"/>
      <c r="D220" s="1"/>
      <c r="E220" s="1"/>
      <c r="F220" s="1"/>
      <c r="G220" s="1"/>
    </row>
    <row r="221" spans="1:7" ht="25.5">
      <c r="A221" s="1"/>
      <c r="B221" s="1"/>
      <c r="C221" s="1"/>
      <c r="D221" s="1"/>
      <c r="E221" s="1"/>
      <c r="F221" s="1"/>
      <c r="G221" s="1"/>
    </row>
    <row r="222" spans="1:7" ht="25.5">
      <c r="A222" s="1"/>
      <c r="B222" s="1"/>
      <c r="C222" s="1"/>
      <c r="D222" s="1"/>
      <c r="E222" s="1"/>
      <c r="F222" s="1"/>
      <c r="G222" s="1"/>
    </row>
    <row r="223" spans="1:7" ht="25.5">
      <c r="A223" s="1"/>
      <c r="B223" s="1"/>
      <c r="C223" s="1"/>
      <c r="D223" s="1"/>
      <c r="E223" s="1"/>
      <c r="F223" s="1"/>
      <c r="G223" s="1"/>
    </row>
    <row r="224" spans="1:7" ht="25.5">
      <c r="A224" s="1"/>
      <c r="B224" s="1"/>
      <c r="C224" s="1"/>
      <c r="D224" s="1"/>
      <c r="E224" s="1"/>
      <c r="F224" s="1"/>
      <c r="G224" s="1"/>
    </row>
    <row r="225" spans="1:7" ht="25.5">
      <c r="A225" s="1"/>
      <c r="B225" s="1"/>
      <c r="C225" s="1"/>
      <c r="D225" s="1"/>
      <c r="E225" s="1"/>
      <c r="F225" s="1"/>
      <c r="G225" s="1"/>
    </row>
    <row r="226" spans="1:7" ht="25.5">
      <c r="A226" s="1"/>
      <c r="B226" s="1"/>
      <c r="C226" s="1"/>
      <c r="D226" s="1"/>
      <c r="E226" s="1"/>
      <c r="F226" s="1"/>
      <c r="G226" s="1"/>
    </row>
    <row r="227" spans="1:7" ht="25.5">
      <c r="A227" s="1"/>
      <c r="B227" s="1"/>
      <c r="C227" s="1"/>
      <c r="D227" s="1"/>
      <c r="E227" s="1"/>
      <c r="F227" s="1"/>
      <c r="G227" s="1"/>
    </row>
    <row r="228" spans="1:7" ht="25.5">
      <c r="A228" s="1"/>
      <c r="B228" s="1"/>
      <c r="C228" s="1"/>
      <c r="D228" s="1"/>
      <c r="E228" s="1"/>
      <c r="F228" s="1"/>
      <c r="G228" s="1"/>
    </row>
    <row r="229" spans="1:7" ht="25.5">
      <c r="A229" s="1"/>
      <c r="B229" s="1"/>
      <c r="C229" s="1"/>
      <c r="D229" s="1"/>
      <c r="E229" s="1"/>
      <c r="F229" s="1"/>
      <c r="G229" s="1"/>
    </row>
    <row r="230" spans="1:7" ht="25.5">
      <c r="A230" s="1"/>
      <c r="B230" s="1"/>
      <c r="C230" s="1"/>
      <c r="D230" s="1"/>
      <c r="E230" s="1"/>
      <c r="F230" s="1"/>
      <c r="G230" s="1"/>
    </row>
    <row r="231" spans="1:7" ht="25.5">
      <c r="A231" s="1"/>
      <c r="B231" s="1"/>
      <c r="C231" s="1"/>
      <c r="D231" s="1"/>
      <c r="E231" s="1"/>
      <c r="F231" s="1"/>
      <c r="G231" s="1"/>
    </row>
    <row r="232" spans="1:7" ht="25.5">
      <c r="A232" s="1"/>
      <c r="B232" s="1"/>
      <c r="C232" s="1"/>
      <c r="D232" s="1"/>
      <c r="E232" s="1"/>
      <c r="F232" s="1"/>
      <c r="G232" s="1"/>
    </row>
    <row r="233" spans="1:7" ht="25.5">
      <c r="A233" s="1"/>
      <c r="B233" s="1"/>
      <c r="C233" s="1"/>
      <c r="D233" s="1"/>
      <c r="E233" s="1"/>
      <c r="F233" s="1"/>
      <c r="G233" s="1"/>
    </row>
    <row r="234" spans="1:7" ht="25.5">
      <c r="A234" s="1"/>
      <c r="B234" s="1"/>
      <c r="C234" s="1"/>
      <c r="D234" s="1"/>
      <c r="E234" s="1"/>
      <c r="F234" s="1"/>
      <c r="G234" s="1"/>
    </row>
    <row r="235" spans="1:7" ht="25.5">
      <c r="A235" s="1"/>
      <c r="B235" s="1"/>
      <c r="C235" s="1"/>
      <c r="D235" s="1"/>
      <c r="E235" s="1"/>
      <c r="F235" s="1"/>
      <c r="G235" s="1"/>
    </row>
    <row r="236" spans="1:7" ht="25.5">
      <c r="A236" s="1"/>
      <c r="B236" s="1"/>
      <c r="C236" s="1"/>
      <c r="D236" s="1"/>
      <c r="E236" s="1"/>
      <c r="F236" s="1"/>
      <c r="G236" s="1"/>
    </row>
    <row r="237" spans="1:7" ht="25.5">
      <c r="A237" s="1"/>
      <c r="B237" s="1"/>
      <c r="C237" s="1"/>
      <c r="D237" s="1"/>
      <c r="E237" s="1"/>
      <c r="F237" s="1"/>
      <c r="G237" s="1"/>
    </row>
    <row r="238" spans="1:7" ht="25.5">
      <c r="A238" s="1"/>
      <c r="B238" s="1"/>
      <c r="C238" s="1"/>
      <c r="D238" s="1"/>
      <c r="E238" s="1"/>
      <c r="F238" s="1"/>
      <c r="G238" s="1"/>
    </row>
    <row r="239" spans="1:7" ht="25.5">
      <c r="A239" s="1"/>
      <c r="B239" s="1"/>
      <c r="C239" s="1"/>
      <c r="D239" s="1"/>
      <c r="E239" s="1"/>
      <c r="F239" s="1"/>
      <c r="G239" s="1"/>
    </row>
    <row r="240" spans="1:7" ht="25.5">
      <c r="A240" s="1"/>
      <c r="B240" s="1"/>
      <c r="C240" s="1"/>
      <c r="D240" s="1"/>
      <c r="E240" s="1"/>
      <c r="F240" s="1"/>
      <c r="G240" s="1"/>
    </row>
    <row r="241" spans="1:7" ht="25.5">
      <c r="A241" s="1"/>
      <c r="B241" s="1"/>
      <c r="C241" s="1"/>
      <c r="D241" s="1"/>
      <c r="E241" s="1"/>
      <c r="F241" s="1"/>
      <c r="G241" s="1"/>
    </row>
    <row r="242" spans="1:7" ht="25.5">
      <c r="A242" s="1"/>
      <c r="B242" s="1"/>
      <c r="C242" s="1"/>
      <c r="D242" s="1"/>
      <c r="E242" s="1"/>
      <c r="F242" s="1"/>
      <c r="G242" s="1"/>
    </row>
    <row r="243" spans="1:7" ht="25.5">
      <c r="A243" s="1"/>
      <c r="B243" s="1"/>
      <c r="C243" s="1"/>
      <c r="D243" s="1"/>
      <c r="E243" s="1"/>
      <c r="F243" s="1"/>
      <c r="G243" s="1"/>
    </row>
  </sheetData>
  <mergeCells count="4">
    <mergeCell ref="A3:K3"/>
    <mergeCell ref="F5:K6"/>
    <mergeCell ref="A1:K1"/>
    <mergeCell ref="A2:K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4"/>
  <sheetViews>
    <sheetView zoomScaleNormal="100" workbookViewId="0">
      <selection activeCell="C11" sqref="C11"/>
    </sheetView>
  </sheetViews>
  <sheetFormatPr defaultRowHeight="15"/>
  <cols>
    <col min="1" max="1" width="8.5703125" style="2" bestFit="1" customWidth="1"/>
    <col min="2" max="2" width="17" style="2" customWidth="1"/>
    <col min="3" max="3" width="20.140625" style="2" customWidth="1"/>
    <col min="4" max="4" width="19.85546875" style="2" customWidth="1"/>
    <col min="5" max="5" width="20.42578125" style="2" customWidth="1"/>
    <col min="6" max="6" width="46.7109375" style="2" customWidth="1"/>
    <col min="7" max="7" width="18.140625" style="2" customWidth="1"/>
    <col min="8" max="8" width="9.140625" style="2"/>
    <col min="9" max="10" width="9.7109375" style="2" customWidth="1"/>
    <col min="11" max="11" width="8" style="2" customWidth="1"/>
    <col min="12" max="12" width="13.28515625" style="2" customWidth="1"/>
    <col min="13" max="13" width="13.85546875" style="2" customWidth="1"/>
  </cols>
  <sheetData>
    <row r="1" spans="1:13" ht="34.5">
      <c r="A1" s="234" t="s">
        <v>17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ht="34.5">
      <c r="A2" s="235" t="s">
        <v>18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</row>
    <row r="3" spans="1:13" ht="34.5">
      <c r="A3" s="236" t="s">
        <v>6185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</row>
    <row r="4" spans="1:13" ht="26.25">
      <c r="A4" s="77" t="s">
        <v>0</v>
      </c>
      <c r="B4" s="77" t="s">
        <v>15</v>
      </c>
      <c r="C4" s="77" t="s">
        <v>16</v>
      </c>
      <c r="D4" s="77" t="s">
        <v>15</v>
      </c>
      <c r="E4" s="77" t="s">
        <v>16</v>
      </c>
      <c r="F4" s="77" t="s">
        <v>1</v>
      </c>
      <c r="G4" s="77" t="s">
        <v>13</v>
      </c>
      <c r="H4" s="77" t="s">
        <v>2</v>
      </c>
      <c r="I4" s="77" t="s">
        <v>3</v>
      </c>
      <c r="J4" s="77" t="s">
        <v>4</v>
      </c>
      <c r="K4" s="77" t="s">
        <v>5</v>
      </c>
      <c r="L4" s="77" t="s">
        <v>6</v>
      </c>
      <c r="M4" s="77" t="s">
        <v>7</v>
      </c>
    </row>
    <row r="5" spans="1:13" ht="26.25">
      <c r="A5" s="78">
        <v>1</v>
      </c>
      <c r="B5" s="84" t="s">
        <v>892</v>
      </c>
      <c r="C5" s="84" t="s">
        <v>1550</v>
      </c>
      <c r="D5" s="84" t="s">
        <v>221</v>
      </c>
      <c r="E5" s="84" t="s">
        <v>1551</v>
      </c>
      <c r="F5" s="84" t="s">
        <v>253</v>
      </c>
      <c r="G5" s="84" t="s">
        <v>438</v>
      </c>
      <c r="H5" s="289" t="s">
        <v>366</v>
      </c>
      <c r="I5" s="290"/>
      <c r="J5" s="290"/>
      <c r="K5" s="290"/>
      <c r="L5" s="290"/>
      <c r="M5" s="291"/>
    </row>
    <row r="6" spans="1:13" ht="26.25">
      <c r="A6" s="78">
        <v>2</v>
      </c>
      <c r="B6" s="84" t="s">
        <v>1552</v>
      </c>
      <c r="C6" s="84" t="s">
        <v>1553</v>
      </c>
      <c r="D6" s="84" t="s">
        <v>1554</v>
      </c>
      <c r="E6" s="84" t="s">
        <v>1555</v>
      </c>
      <c r="F6" s="84" t="s">
        <v>1556</v>
      </c>
      <c r="G6" s="84" t="s">
        <v>140</v>
      </c>
      <c r="H6" s="292"/>
      <c r="I6" s="293"/>
      <c r="J6" s="293"/>
      <c r="K6" s="293"/>
      <c r="L6" s="293"/>
      <c r="M6" s="294"/>
    </row>
    <row r="7" spans="1:13" ht="26.25">
      <c r="A7" s="15">
        <v>3</v>
      </c>
      <c r="B7" s="37" t="s">
        <v>1557</v>
      </c>
      <c r="C7" s="37"/>
      <c r="D7" s="37" t="s">
        <v>1558</v>
      </c>
      <c r="E7" s="37" t="s">
        <v>1559</v>
      </c>
      <c r="F7" s="37" t="s">
        <v>1560</v>
      </c>
      <c r="G7" s="37" t="s">
        <v>438</v>
      </c>
      <c r="H7" s="39">
        <v>8</v>
      </c>
      <c r="I7" s="39">
        <v>7</v>
      </c>
      <c r="J7" s="39">
        <v>0</v>
      </c>
      <c r="K7" s="44">
        <v>1</v>
      </c>
      <c r="L7" s="45">
        <v>14</v>
      </c>
      <c r="M7" s="39">
        <v>454</v>
      </c>
    </row>
    <row r="8" spans="1:13" ht="26.25">
      <c r="A8" s="26">
        <v>4</v>
      </c>
      <c r="B8" s="37" t="s">
        <v>1562</v>
      </c>
      <c r="C8" s="37" t="s">
        <v>1563</v>
      </c>
      <c r="D8" s="37" t="s">
        <v>1564</v>
      </c>
      <c r="E8" s="37" t="s">
        <v>1563</v>
      </c>
      <c r="F8" s="37" t="s">
        <v>1561</v>
      </c>
      <c r="G8" s="37" t="s">
        <v>943</v>
      </c>
      <c r="H8" s="39">
        <v>8</v>
      </c>
      <c r="I8" s="39">
        <v>6</v>
      </c>
      <c r="J8" s="39">
        <v>0</v>
      </c>
      <c r="K8" s="44">
        <v>2</v>
      </c>
      <c r="L8" s="45">
        <v>12</v>
      </c>
      <c r="M8" s="39">
        <v>629</v>
      </c>
    </row>
    <row r="9" spans="1:13" ht="26.25">
      <c r="A9" s="26">
        <v>5</v>
      </c>
      <c r="B9" s="37" t="s">
        <v>1565</v>
      </c>
      <c r="C9" s="37" t="s">
        <v>1566</v>
      </c>
      <c r="D9" s="37" t="s">
        <v>1567</v>
      </c>
      <c r="E9" s="37" t="s">
        <v>3032</v>
      </c>
      <c r="F9" s="37" t="s">
        <v>1560</v>
      </c>
      <c r="G9" s="37" t="s">
        <v>438</v>
      </c>
      <c r="H9" s="39">
        <v>8</v>
      </c>
      <c r="I9" s="39">
        <v>6</v>
      </c>
      <c r="J9" s="39">
        <v>0</v>
      </c>
      <c r="K9" s="44">
        <f t="shared" ref="K9:K40" si="0">H9-I9-J9</f>
        <v>2</v>
      </c>
      <c r="L9" s="45">
        <v>12</v>
      </c>
      <c r="M9" s="39">
        <v>597</v>
      </c>
    </row>
    <row r="10" spans="1:13" ht="26.25">
      <c r="A10" s="15">
        <v>6</v>
      </c>
      <c r="B10" s="37" t="s">
        <v>1570</v>
      </c>
      <c r="C10" s="37" t="s">
        <v>1571</v>
      </c>
      <c r="D10" s="37" t="s">
        <v>1569</v>
      </c>
      <c r="E10" s="37" t="s">
        <v>1568</v>
      </c>
      <c r="F10" s="37" t="s">
        <v>171</v>
      </c>
      <c r="G10" s="37" t="s">
        <v>140</v>
      </c>
      <c r="H10" s="39">
        <v>8</v>
      </c>
      <c r="I10" s="39">
        <v>6</v>
      </c>
      <c r="J10" s="39">
        <v>0</v>
      </c>
      <c r="K10" s="44">
        <v>2</v>
      </c>
      <c r="L10" s="45">
        <v>12</v>
      </c>
      <c r="M10" s="39">
        <v>491</v>
      </c>
    </row>
    <row r="11" spans="1:13" ht="26.25">
      <c r="A11" s="26">
        <v>7</v>
      </c>
      <c r="B11" s="37" t="s">
        <v>1572</v>
      </c>
      <c r="C11" s="37" t="s">
        <v>1573</v>
      </c>
      <c r="D11" s="37" t="s">
        <v>1574</v>
      </c>
      <c r="E11" s="37" t="s">
        <v>1575</v>
      </c>
      <c r="F11" s="37" t="s">
        <v>1576</v>
      </c>
      <c r="G11" s="37" t="s">
        <v>1577</v>
      </c>
      <c r="H11" s="39">
        <v>8</v>
      </c>
      <c r="I11" s="39">
        <v>6</v>
      </c>
      <c r="J11" s="39">
        <v>0</v>
      </c>
      <c r="K11" s="44">
        <f t="shared" si="0"/>
        <v>2</v>
      </c>
      <c r="L11" s="45">
        <v>12</v>
      </c>
      <c r="M11" s="39">
        <v>490</v>
      </c>
    </row>
    <row r="12" spans="1:13" ht="26.25">
      <c r="A12" s="26">
        <v>8</v>
      </c>
      <c r="B12" s="37" t="s">
        <v>1581</v>
      </c>
      <c r="C12" s="37" t="s">
        <v>1580</v>
      </c>
      <c r="D12" s="37" t="s">
        <v>1579</v>
      </c>
      <c r="E12" s="37" t="s">
        <v>1578</v>
      </c>
      <c r="F12" s="37" t="s">
        <v>253</v>
      </c>
      <c r="G12" s="37" t="s">
        <v>438</v>
      </c>
      <c r="H12" s="39">
        <v>8</v>
      </c>
      <c r="I12" s="39">
        <v>5</v>
      </c>
      <c r="J12" s="39">
        <v>0</v>
      </c>
      <c r="K12" s="44">
        <v>3</v>
      </c>
      <c r="L12" s="45">
        <v>10</v>
      </c>
      <c r="M12" s="39">
        <v>449</v>
      </c>
    </row>
    <row r="13" spans="1:13" ht="26.25">
      <c r="A13" s="15">
        <v>9</v>
      </c>
      <c r="B13" s="37" t="s">
        <v>1582</v>
      </c>
      <c r="C13" s="37" t="s">
        <v>1583</v>
      </c>
      <c r="D13" s="37" t="s">
        <v>1584</v>
      </c>
      <c r="E13" s="37" t="s">
        <v>1585</v>
      </c>
      <c r="F13" s="37" t="s">
        <v>253</v>
      </c>
      <c r="G13" s="37" t="s">
        <v>438</v>
      </c>
      <c r="H13" s="39">
        <v>8</v>
      </c>
      <c r="I13" s="39">
        <v>5</v>
      </c>
      <c r="J13" s="39">
        <v>0</v>
      </c>
      <c r="K13" s="44">
        <f t="shared" si="0"/>
        <v>3</v>
      </c>
      <c r="L13" s="45">
        <v>10</v>
      </c>
      <c r="M13" s="46">
        <v>304</v>
      </c>
    </row>
    <row r="14" spans="1:13" ht="26.25">
      <c r="A14" s="26">
        <v>10</v>
      </c>
      <c r="B14" s="37" t="s">
        <v>1588</v>
      </c>
      <c r="C14" s="37" t="s">
        <v>1589</v>
      </c>
      <c r="D14" s="37" t="s">
        <v>1587</v>
      </c>
      <c r="E14" s="37"/>
      <c r="F14" s="37" t="s">
        <v>1586</v>
      </c>
      <c r="G14" s="37" t="s">
        <v>438</v>
      </c>
      <c r="H14" s="39">
        <v>8</v>
      </c>
      <c r="I14" s="39">
        <v>5</v>
      </c>
      <c r="J14" s="39">
        <v>0</v>
      </c>
      <c r="K14" s="44">
        <v>3</v>
      </c>
      <c r="L14" s="45">
        <v>10</v>
      </c>
      <c r="M14" s="39">
        <v>283</v>
      </c>
    </row>
    <row r="15" spans="1:13" ht="26.25">
      <c r="A15" s="26">
        <v>11</v>
      </c>
      <c r="B15" s="37" t="s">
        <v>761</v>
      </c>
      <c r="C15" s="37" t="s">
        <v>1590</v>
      </c>
      <c r="D15" s="37" t="s">
        <v>1591</v>
      </c>
      <c r="E15" s="37" t="s">
        <v>1592</v>
      </c>
      <c r="F15" s="37" t="s">
        <v>1586</v>
      </c>
      <c r="G15" s="37" t="s">
        <v>438</v>
      </c>
      <c r="H15" s="39">
        <v>8</v>
      </c>
      <c r="I15" s="39">
        <v>5</v>
      </c>
      <c r="J15" s="39">
        <v>0</v>
      </c>
      <c r="K15" s="44">
        <f t="shared" si="0"/>
        <v>3</v>
      </c>
      <c r="L15" s="45">
        <v>10</v>
      </c>
      <c r="M15" s="39">
        <v>268</v>
      </c>
    </row>
    <row r="16" spans="1:13" ht="26.25">
      <c r="A16" s="15">
        <v>12</v>
      </c>
      <c r="B16" s="37" t="s">
        <v>466</v>
      </c>
      <c r="C16" s="37" t="s">
        <v>1593</v>
      </c>
      <c r="D16" s="37"/>
      <c r="E16" s="37"/>
      <c r="F16" s="37" t="s">
        <v>538</v>
      </c>
      <c r="G16" s="37" t="s">
        <v>140</v>
      </c>
      <c r="H16" s="39">
        <v>8</v>
      </c>
      <c r="I16" s="39">
        <v>5</v>
      </c>
      <c r="J16" s="39">
        <v>0</v>
      </c>
      <c r="K16" s="44">
        <v>3</v>
      </c>
      <c r="L16" s="45">
        <v>10</v>
      </c>
      <c r="M16" s="39">
        <v>239</v>
      </c>
    </row>
    <row r="17" spans="1:13" ht="26.25">
      <c r="A17" s="26">
        <v>13</v>
      </c>
      <c r="B17" s="37" t="s">
        <v>1594</v>
      </c>
      <c r="C17" s="37" t="s">
        <v>1595</v>
      </c>
      <c r="D17" s="37" t="s">
        <v>1596</v>
      </c>
      <c r="E17" s="37" t="s">
        <v>1597</v>
      </c>
      <c r="F17" s="37" t="s">
        <v>253</v>
      </c>
      <c r="G17" s="37" t="s">
        <v>438</v>
      </c>
      <c r="H17" s="39">
        <v>8</v>
      </c>
      <c r="I17" s="39">
        <v>5</v>
      </c>
      <c r="J17" s="39">
        <v>0</v>
      </c>
      <c r="K17" s="44">
        <f t="shared" si="0"/>
        <v>3</v>
      </c>
      <c r="L17" s="45">
        <v>10</v>
      </c>
      <c r="M17" s="39">
        <v>36</v>
      </c>
    </row>
    <row r="18" spans="1:13" ht="26.25">
      <c r="A18" s="26">
        <v>14</v>
      </c>
      <c r="B18" s="37" t="s">
        <v>1598</v>
      </c>
      <c r="C18" s="37" t="s">
        <v>1599</v>
      </c>
      <c r="D18" s="37" t="s">
        <v>1600</v>
      </c>
      <c r="E18" s="37" t="s">
        <v>1601</v>
      </c>
      <c r="F18" s="37" t="s">
        <v>127</v>
      </c>
      <c r="G18" s="37" t="s">
        <v>438</v>
      </c>
      <c r="H18" s="39">
        <v>8</v>
      </c>
      <c r="I18" s="39">
        <v>5</v>
      </c>
      <c r="J18" s="39">
        <v>0</v>
      </c>
      <c r="K18" s="44">
        <v>3</v>
      </c>
      <c r="L18" s="45">
        <v>10</v>
      </c>
      <c r="M18" s="46">
        <v>-118</v>
      </c>
    </row>
    <row r="19" spans="1:13" ht="26.25">
      <c r="A19" s="15">
        <v>15</v>
      </c>
      <c r="B19" s="37" t="s">
        <v>1602</v>
      </c>
      <c r="C19" s="37" t="s">
        <v>1603</v>
      </c>
      <c r="D19" s="37" t="s">
        <v>1604</v>
      </c>
      <c r="E19" s="37" t="s">
        <v>1605</v>
      </c>
      <c r="F19" s="37" t="s">
        <v>115</v>
      </c>
      <c r="G19" s="37" t="s">
        <v>116</v>
      </c>
      <c r="H19" s="39">
        <v>8</v>
      </c>
      <c r="I19" s="39">
        <v>5</v>
      </c>
      <c r="J19" s="39">
        <v>0</v>
      </c>
      <c r="K19" s="44">
        <v>3</v>
      </c>
      <c r="L19" s="45">
        <v>10</v>
      </c>
      <c r="M19" s="39">
        <v>-266</v>
      </c>
    </row>
    <row r="20" spans="1:13" ht="26.25">
      <c r="A20" s="26">
        <v>16</v>
      </c>
      <c r="B20" s="37" t="s">
        <v>1606</v>
      </c>
      <c r="C20" s="37" t="s">
        <v>1607</v>
      </c>
      <c r="D20" s="37" t="s">
        <v>1223</v>
      </c>
      <c r="E20" s="37" t="s">
        <v>1608</v>
      </c>
      <c r="F20" s="37" t="s">
        <v>1609</v>
      </c>
      <c r="G20" s="37" t="s">
        <v>161</v>
      </c>
      <c r="H20" s="39">
        <v>8</v>
      </c>
      <c r="I20" s="39">
        <v>4</v>
      </c>
      <c r="J20" s="39">
        <v>1</v>
      </c>
      <c r="K20" s="44">
        <f t="shared" si="0"/>
        <v>3</v>
      </c>
      <c r="L20" s="45">
        <v>9</v>
      </c>
      <c r="M20" s="39">
        <v>262</v>
      </c>
    </row>
    <row r="21" spans="1:13" ht="26.25">
      <c r="A21" s="26">
        <v>17</v>
      </c>
      <c r="B21" s="37" t="s">
        <v>1612</v>
      </c>
      <c r="C21" s="37" t="s">
        <v>1613</v>
      </c>
      <c r="D21" s="37" t="s">
        <v>1611</v>
      </c>
      <c r="E21" s="37" t="s">
        <v>1610</v>
      </c>
      <c r="F21" s="37" t="s">
        <v>115</v>
      </c>
      <c r="G21" s="37" t="s">
        <v>116</v>
      </c>
      <c r="H21" s="39">
        <v>8</v>
      </c>
      <c r="I21" s="39">
        <v>4</v>
      </c>
      <c r="J21" s="39">
        <v>0</v>
      </c>
      <c r="K21" s="44">
        <v>4</v>
      </c>
      <c r="L21" s="45">
        <v>8</v>
      </c>
      <c r="M21" s="39">
        <v>172</v>
      </c>
    </row>
    <row r="22" spans="1:13" ht="26.25">
      <c r="A22" s="15">
        <v>18</v>
      </c>
      <c r="B22" s="37" t="s">
        <v>1614</v>
      </c>
      <c r="C22" s="37" t="s">
        <v>1615</v>
      </c>
      <c r="D22" s="37" t="s">
        <v>1616</v>
      </c>
      <c r="E22" s="37" t="s">
        <v>1617</v>
      </c>
      <c r="F22" s="37" t="s">
        <v>1618</v>
      </c>
      <c r="G22" s="37" t="s">
        <v>84</v>
      </c>
      <c r="H22" s="39">
        <v>8</v>
      </c>
      <c r="I22" s="39">
        <v>4</v>
      </c>
      <c r="J22" s="39">
        <v>0</v>
      </c>
      <c r="K22" s="44">
        <f t="shared" si="0"/>
        <v>4</v>
      </c>
      <c r="L22" s="45">
        <v>8</v>
      </c>
      <c r="M22" s="39">
        <v>116</v>
      </c>
    </row>
    <row r="23" spans="1:13" ht="26.25">
      <c r="A23" s="26">
        <v>19</v>
      </c>
      <c r="B23" s="37" t="s">
        <v>1619</v>
      </c>
      <c r="C23" s="37" t="s">
        <v>1620</v>
      </c>
      <c r="D23" s="37" t="s">
        <v>1621</v>
      </c>
      <c r="E23" s="37" t="s">
        <v>1622</v>
      </c>
      <c r="F23" s="37" t="s">
        <v>83</v>
      </c>
      <c r="G23" s="37" t="s">
        <v>84</v>
      </c>
      <c r="H23" s="39">
        <v>8</v>
      </c>
      <c r="I23" s="39">
        <v>4</v>
      </c>
      <c r="J23" s="39">
        <v>0</v>
      </c>
      <c r="K23" s="44">
        <v>4</v>
      </c>
      <c r="L23" s="45">
        <v>8</v>
      </c>
      <c r="M23" s="46">
        <v>24</v>
      </c>
    </row>
    <row r="24" spans="1:13" ht="26.25">
      <c r="A24" s="26">
        <v>20</v>
      </c>
      <c r="B24" s="37" t="s">
        <v>1623</v>
      </c>
      <c r="C24" s="37" t="s">
        <v>1624</v>
      </c>
      <c r="D24" s="37"/>
      <c r="E24" s="37"/>
      <c r="F24" s="37" t="s">
        <v>538</v>
      </c>
      <c r="G24" s="37" t="s">
        <v>140</v>
      </c>
      <c r="H24" s="39">
        <v>8</v>
      </c>
      <c r="I24" s="39">
        <v>4</v>
      </c>
      <c r="J24" s="39">
        <v>0</v>
      </c>
      <c r="K24" s="44">
        <f t="shared" si="0"/>
        <v>4</v>
      </c>
      <c r="L24" s="45">
        <v>8</v>
      </c>
      <c r="M24" s="39">
        <v>-19</v>
      </c>
    </row>
    <row r="25" spans="1:13" ht="26.25">
      <c r="A25" s="15">
        <v>21</v>
      </c>
      <c r="B25" s="37" t="s">
        <v>1627</v>
      </c>
      <c r="C25" s="37" t="s">
        <v>1628</v>
      </c>
      <c r="D25" s="37" t="s">
        <v>1626</v>
      </c>
      <c r="E25" s="37" t="s">
        <v>1625</v>
      </c>
      <c r="F25" s="37" t="s">
        <v>115</v>
      </c>
      <c r="G25" s="37" t="s">
        <v>116</v>
      </c>
      <c r="H25" s="39">
        <v>8</v>
      </c>
      <c r="I25" s="39">
        <v>4</v>
      </c>
      <c r="J25" s="39">
        <v>0</v>
      </c>
      <c r="K25" s="44">
        <v>4</v>
      </c>
      <c r="L25" s="45">
        <v>8</v>
      </c>
      <c r="M25" s="39">
        <v>-56</v>
      </c>
    </row>
    <row r="26" spans="1:13" ht="26.25">
      <c r="A26" s="26">
        <v>22</v>
      </c>
      <c r="B26" s="37" t="s">
        <v>1629</v>
      </c>
      <c r="C26" s="37" t="s">
        <v>1630</v>
      </c>
      <c r="D26" s="37" t="s">
        <v>1211</v>
      </c>
      <c r="E26" s="37" t="s">
        <v>1631</v>
      </c>
      <c r="F26" s="37" t="s">
        <v>1618</v>
      </c>
      <c r="G26" s="37" t="s">
        <v>84</v>
      </c>
      <c r="H26" s="39">
        <v>8</v>
      </c>
      <c r="I26" s="39">
        <v>4</v>
      </c>
      <c r="J26" s="39">
        <v>0</v>
      </c>
      <c r="K26" s="44">
        <f t="shared" si="0"/>
        <v>4</v>
      </c>
      <c r="L26" s="45">
        <v>8</v>
      </c>
      <c r="M26" s="39">
        <v>-136</v>
      </c>
    </row>
    <row r="27" spans="1:13" ht="26.25">
      <c r="A27" s="26">
        <v>23</v>
      </c>
      <c r="B27" s="37" t="s">
        <v>1632</v>
      </c>
      <c r="C27" s="37" t="s">
        <v>1633</v>
      </c>
      <c r="D27" s="37" t="s">
        <v>1634</v>
      </c>
      <c r="E27" s="37" t="s">
        <v>1603</v>
      </c>
      <c r="F27" s="37" t="s">
        <v>115</v>
      </c>
      <c r="G27" s="37" t="s">
        <v>116</v>
      </c>
      <c r="H27" s="39">
        <v>8</v>
      </c>
      <c r="I27" s="46">
        <v>4</v>
      </c>
      <c r="J27" s="39">
        <v>0</v>
      </c>
      <c r="K27" s="44">
        <v>4</v>
      </c>
      <c r="L27" s="45">
        <v>8</v>
      </c>
      <c r="M27" s="39">
        <v>-192</v>
      </c>
    </row>
    <row r="28" spans="1:13" ht="26.25">
      <c r="A28" s="15">
        <v>24</v>
      </c>
      <c r="B28" s="37" t="s">
        <v>1635</v>
      </c>
      <c r="C28" s="37" t="s">
        <v>1636</v>
      </c>
      <c r="D28" s="37" t="s">
        <v>1637</v>
      </c>
      <c r="E28" s="37" t="s">
        <v>1638</v>
      </c>
      <c r="F28" s="37" t="s">
        <v>437</v>
      </c>
      <c r="G28" s="37" t="s">
        <v>224</v>
      </c>
      <c r="H28" s="39">
        <v>8</v>
      </c>
      <c r="I28" s="46">
        <v>4</v>
      </c>
      <c r="J28" s="39">
        <v>0</v>
      </c>
      <c r="K28" s="44">
        <f t="shared" si="0"/>
        <v>4</v>
      </c>
      <c r="L28" s="45">
        <v>8</v>
      </c>
      <c r="M28" s="39">
        <v>-220</v>
      </c>
    </row>
    <row r="29" spans="1:13" ht="26.25">
      <c r="A29" s="26">
        <v>25</v>
      </c>
      <c r="B29" s="37" t="s">
        <v>1639</v>
      </c>
      <c r="C29" s="37" t="s">
        <v>1640</v>
      </c>
      <c r="D29" s="37" t="s">
        <v>1641</v>
      </c>
      <c r="E29" s="37" t="s">
        <v>1642</v>
      </c>
      <c r="F29" s="37" t="s">
        <v>127</v>
      </c>
      <c r="G29" s="37" t="s">
        <v>438</v>
      </c>
      <c r="H29" s="39">
        <v>8</v>
      </c>
      <c r="I29" s="46">
        <v>4</v>
      </c>
      <c r="J29" s="39">
        <v>0</v>
      </c>
      <c r="K29" s="44">
        <v>4</v>
      </c>
      <c r="L29" s="45">
        <v>8</v>
      </c>
      <c r="M29" s="39">
        <v>-268</v>
      </c>
    </row>
    <row r="30" spans="1:13" ht="26.25">
      <c r="A30" s="26">
        <v>26</v>
      </c>
      <c r="B30" s="37" t="s">
        <v>60</v>
      </c>
      <c r="C30" s="37" t="s">
        <v>1643</v>
      </c>
      <c r="D30" s="37" t="s">
        <v>1644</v>
      </c>
      <c r="E30" s="37" t="s">
        <v>1645</v>
      </c>
      <c r="F30" s="37" t="s">
        <v>1646</v>
      </c>
      <c r="G30" s="37" t="s">
        <v>1647</v>
      </c>
      <c r="H30" s="39">
        <v>8</v>
      </c>
      <c r="I30" s="46">
        <v>3</v>
      </c>
      <c r="J30" s="39">
        <v>0</v>
      </c>
      <c r="K30" s="44">
        <f t="shared" si="0"/>
        <v>5</v>
      </c>
      <c r="L30" s="45">
        <v>6</v>
      </c>
      <c r="M30" s="39">
        <v>195</v>
      </c>
    </row>
    <row r="31" spans="1:13" ht="26.25">
      <c r="A31" s="15">
        <v>27</v>
      </c>
      <c r="B31" s="37" t="s">
        <v>1650</v>
      </c>
      <c r="C31" s="37" t="s">
        <v>1651</v>
      </c>
      <c r="D31" s="37" t="s">
        <v>1649</v>
      </c>
      <c r="E31" s="37" t="s">
        <v>1648</v>
      </c>
      <c r="F31" s="37" t="s">
        <v>115</v>
      </c>
      <c r="G31" s="37" t="s">
        <v>116</v>
      </c>
      <c r="H31" s="39">
        <v>8</v>
      </c>
      <c r="I31" s="46">
        <v>3</v>
      </c>
      <c r="J31" s="39">
        <v>0</v>
      </c>
      <c r="K31" s="44">
        <v>5</v>
      </c>
      <c r="L31" s="45">
        <v>6</v>
      </c>
      <c r="M31" s="39">
        <v>-20</v>
      </c>
    </row>
    <row r="32" spans="1:13" ht="26.25">
      <c r="A32" s="26">
        <v>28</v>
      </c>
      <c r="B32" s="37" t="s">
        <v>1652</v>
      </c>
      <c r="C32" s="37" t="s">
        <v>1653</v>
      </c>
      <c r="D32" s="37" t="s">
        <v>1654</v>
      </c>
      <c r="E32" s="37" t="s">
        <v>1655</v>
      </c>
      <c r="F32" s="37" t="s">
        <v>115</v>
      </c>
      <c r="G32" s="37" t="s">
        <v>116</v>
      </c>
      <c r="H32" s="39">
        <v>8</v>
      </c>
      <c r="I32" s="46">
        <v>3</v>
      </c>
      <c r="J32" s="39">
        <v>0</v>
      </c>
      <c r="K32" s="44">
        <f t="shared" si="0"/>
        <v>5</v>
      </c>
      <c r="L32" s="45">
        <v>6</v>
      </c>
      <c r="M32" s="39">
        <v>-240</v>
      </c>
    </row>
    <row r="33" spans="1:13" ht="26.25">
      <c r="A33" s="26">
        <v>29</v>
      </c>
      <c r="B33" s="37" t="s">
        <v>1658</v>
      </c>
      <c r="C33" s="37" t="s">
        <v>1657</v>
      </c>
      <c r="D33" s="37" t="s">
        <v>1316</v>
      </c>
      <c r="E33" s="37" t="s">
        <v>1656</v>
      </c>
      <c r="F33" s="37" t="s">
        <v>437</v>
      </c>
      <c r="G33" s="37" t="s">
        <v>224</v>
      </c>
      <c r="H33" s="39">
        <v>8</v>
      </c>
      <c r="I33" s="39">
        <v>3</v>
      </c>
      <c r="J33" s="39">
        <v>0</v>
      </c>
      <c r="K33" s="44">
        <v>5</v>
      </c>
      <c r="L33" s="45">
        <v>6</v>
      </c>
      <c r="M33" s="39">
        <v>-290</v>
      </c>
    </row>
    <row r="34" spans="1:13" ht="26.25">
      <c r="A34" s="15">
        <v>30</v>
      </c>
      <c r="B34" s="37" t="s">
        <v>1659</v>
      </c>
      <c r="C34" s="37" t="s">
        <v>1660</v>
      </c>
      <c r="D34" s="37" t="s">
        <v>202</v>
      </c>
      <c r="E34" s="37" t="s">
        <v>1661</v>
      </c>
      <c r="F34" s="37" t="s">
        <v>115</v>
      </c>
      <c r="G34" s="37" t="s">
        <v>116</v>
      </c>
      <c r="H34" s="39">
        <v>8</v>
      </c>
      <c r="I34" s="39">
        <v>2</v>
      </c>
      <c r="J34" s="39">
        <v>1</v>
      </c>
      <c r="K34" s="44">
        <f t="shared" si="0"/>
        <v>5</v>
      </c>
      <c r="L34" s="45">
        <v>5</v>
      </c>
      <c r="M34" s="39">
        <v>-642</v>
      </c>
    </row>
    <row r="35" spans="1:13" ht="26.25">
      <c r="A35" s="26">
        <v>31</v>
      </c>
      <c r="B35" s="37" t="s">
        <v>1662</v>
      </c>
      <c r="C35" s="37" t="s">
        <v>1663</v>
      </c>
      <c r="D35" s="37" t="s">
        <v>548</v>
      </c>
      <c r="E35" s="37" t="s">
        <v>1664</v>
      </c>
      <c r="F35" s="37" t="s">
        <v>437</v>
      </c>
      <c r="G35" s="37" t="s">
        <v>224</v>
      </c>
      <c r="H35" s="39">
        <v>7</v>
      </c>
      <c r="I35" s="39">
        <v>2</v>
      </c>
      <c r="J35" s="39">
        <v>0</v>
      </c>
      <c r="K35" s="44">
        <v>6</v>
      </c>
      <c r="L35" s="45">
        <v>4</v>
      </c>
      <c r="M35" s="46">
        <v>-78</v>
      </c>
    </row>
    <row r="36" spans="1:13" ht="26.25">
      <c r="A36" s="26">
        <v>32</v>
      </c>
      <c r="B36" s="37" t="s">
        <v>1665</v>
      </c>
      <c r="C36" s="37" t="s">
        <v>1666</v>
      </c>
      <c r="D36" s="37" t="s">
        <v>1667</v>
      </c>
      <c r="E36" s="37" t="s">
        <v>1668</v>
      </c>
      <c r="F36" s="37" t="s">
        <v>115</v>
      </c>
      <c r="G36" s="37" t="s">
        <v>116</v>
      </c>
      <c r="H36" s="39">
        <v>7</v>
      </c>
      <c r="I36" s="39">
        <v>2</v>
      </c>
      <c r="J36" s="39">
        <v>0</v>
      </c>
      <c r="K36" s="44">
        <f t="shared" si="0"/>
        <v>5</v>
      </c>
      <c r="L36" s="45">
        <v>4</v>
      </c>
      <c r="M36" s="39">
        <v>-336</v>
      </c>
    </row>
    <row r="37" spans="1:13" ht="26.25">
      <c r="A37" s="15">
        <v>33</v>
      </c>
      <c r="B37" s="37" t="s">
        <v>1671</v>
      </c>
      <c r="C37" s="37" t="s">
        <v>1672</v>
      </c>
      <c r="D37" s="37" t="s">
        <v>1670</v>
      </c>
      <c r="E37" s="37" t="s">
        <v>1669</v>
      </c>
      <c r="F37" s="37" t="s">
        <v>115</v>
      </c>
      <c r="G37" s="37" t="s">
        <v>116</v>
      </c>
      <c r="H37" s="39">
        <v>7</v>
      </c>
      <c r="I37" s="39">
        <v>2</v>
      </c>
      <c r="J37" s="39">
        <v>0</v>
      </c>
      <c r="K37" s="44">
        <v>6</v>
      </c>
      <c r="L37" s="45">
        <v>4</v>
      </c>
      <c r="M37" s="46">
        <v>-373</v>
      </c>
    </row>
    <row r="38" spans="1:13" ht="26.25">
      <c r="A38" s="26">
        <v>34</v>
      </c>
      <c r="B38" s="37" t="s">
        <v>1673</v>
      </c>
      <c r="C38" s="37" t="s">
        <v>1674</v>
      </c>
      <c r="D38" s="37" t="s">
        <v>1675</v>
      </c>
      <c r="E38" s="37" t="s">
        <v>1676</v>
      </c>
      <c r="F38" s="37" t="s">
        <v>115</v>
      </c>
      <c r="G38" s="37" t="s">
        <v>116</v>
      </c>
      <c r="H38" s="39">
        <v>7</v>
      </c>
      <c r="I38" s="39">
        <v>1</v>
      </c>
      <c r="J38" s="39">
        <v>0</v>
      </c>
      <c r="K38" s="44">
        <v>6</v>
      </c>
      <c r="L38" s="45">
        <v>2</v>
      </c>
      <c r="M38" s="39">
        <v>-281</v>
      </c>
    </row>
    <row r="39" spans="1:13" ht="26.25">
      <c r="A39" s="26">
        <v>35</v>
      </c>
      <c r="B39" s="37" t="s">
        <v>892</v>
      </c>
      <c r="C39" s="37" t="s">
        <v>1677</v>
      </c>
      <c r="D39" s="37" t="s">
        <v>1678</v>
      </c>
      <c r="E39" s="37" t="s">
        <v>1679</v>
      </c>
      <c r="F39" s="37" t="s">
        <v>115</v>
      </c>
      <c r="G39" s="37" t="s">
        <v>116</v>
      </c>
      <c r="H39" s="39">
        <v>7</v>
      </c>
      <c r="I39" s="39">
        <v>1</v>
      </c>
      <c r="J39" s="39">
        <v>0</v>
      </c>
      <c r="K39" s="44">
        <v>6</v>
      </c>
      <c r="L39" s="45">
        <v>2</v>
      </c>
      <c r="M39" s="39">
        <v>-339</v>
      </c>
    </row>
    <row r="40" spans="1:13" ht="26.25">
      <c r="A40" s="15">
        <v>36</v>
      </c>
      <c r="B40" s="37" t="s">
        <v>1680</v>
      </c>
      <c r="C40" s="37" t="s">
        <v>1681</v>
      </c>
      <c r="D40" s="37" t="s">
        <v>1682</v>
      </c>
      <c r="E40" s="37" t="s">
        <v>1683</v>
      </c>
      <c r="F40" s="37" t="s">
        <v>115</v>
      </c>
      <c r="G40" s="37" t="s">
        <v>116</v>
      </c>
      <c r="H40" s="39">
        <v>7</v>
      </c>
      <c r="I40" s="39">
        <v>1</v>
      </c>
      <c r="J40" s="39">
        <v>0</v>
      </c>
      <c r="K40" s="44">
        <f t="shared" si="0"/>
        <v>6</v>
      </c>
      <c r="L40" s="45">
        <v>2</v>
      </c>
      <c r="M40" s="39">
        <v>-535</v>
      </c>
    </row>
    <row r="41" spans="1:13" ht="26.25">
      <c r="A41" s="26">
        <v>37</v>
      </c>
      <c r="B41" s="37" t="s">
        <v>1684</v>
      </c>
      <c r="C41" s="37"/>
      <c r="D41" s="37"/>
      <c r="E41" s="37"/>
      <c r="F41" s="37" t="s">
        <v>307</v>
      </c>
      <c r="G41" s="37"/>
      <c r="H41" s="280" t="s">
        <v>802</v>
      </c>
      <c r="I41" s="281"/>
      <c r="J41" s="281"/>
      <c r="K41" s="281"/>
      <c r="L41" s="281"/>
      <c r="M41" s="282"/>
    </row>
    <row r="42" spans="1:13" ht="26.25">
      <c r="A42" s="26">
        <v>38</v>
      </c>
      <c r="B42" s="37" t="s">
        <v>1685</v>
      </c>
      <c r="C42" s="37" t="s">
        <v>1686</v>
      </c>
      <c r="D42" s="37" t="s">
        <v>1687</v>
      </c>
      <c r="E42" s="37" t="s">
        <v>1688</v>
      </c>
      <c r="F42" s="37" t="s">
        <v>1689</v>
      </c>
      <c r="G42" s="37" t="s">
        <v>140</v>
      </c>
      <c r="H42" s="283"/>
      <c r="I42" s="284"/>
      <c r="J42" s="284"/>
      <c r="K42" s="284"/>
      <c r="L42" s="284"/>
      <c r="M42" s="285"/>
    </row>
    <row r="43" spans="1:13" ht="26.25">
      <c r="A43" s="15">
        <v>39</v>
      </c>
      <c r="B43" s="37" t="s">
        <v>37</v>
      </c>
      <c r="C43" s="37" t="s">
        <v>1686</v>
      </c>
      <c r="D43" s="37" t="s">
        <v>1690</v>
      </c>
      <c r="E43" s="37" t="s">
        <v>1691</v>
      </c>
      <c r="F43" s="37" t="s">
        <v>1689</v>
      </c>
      <c r="G43" s="37" t="s">
        <v>140</v>
      </c>
      <c r="H43" s="283"/>
      <c r="I43" s="284"/>
      <c r="J43" s="284"/>
      <c r="K43" s="284"/>
      <c r="L43" s="284"/>
      <c r="M43" s="285"/>
    </row>
    <row r="44" spans="1:13" ht="26.25">
      <c r="A44" s="26">
        <v>40</v>
      </c>
      <c r="B44" s="37" t="s">
        <v>1692</v>
      </c>
      <c r="C44" s="37"/>
      <c r="D44" s="37"/>
      <c r="E44" s="37"/>
      <c r="F44" s="37" t="s">
        <v>307</v>
      </c>
      <c r="G44" s="37" t="s">
        <v>438</v>
      </c>
      <c r="H44" s="286"/>
      <c r="I44" s="287"/>
      <c r="J44" s="287"/>
      <c r="K44" s="287"/>
      <c r="L44" s="287"/>
      <c r="M44" s="288"/>
    </row>
    <row r="45" spans="1:13">
      <c r="A45"/>
      <c r="B45"/>
      <c r="C45"/>
      <c r="D45"/>
      <c r="E45"/>
      <c r="F45"/>
      <c r="G45"/>
      <c r="H45"/>
      <c r="I45"/>
      <c r="J45"/>
      <c r="K45"/>
      <c r="L45"/>
      <c r="M45"/>
    </row>
    <row r="46" spans="1:13">
      <c r="A46"/>
      <c r="B46"/>
      <c r="C46"/>
      <c r="D46"/>
      <c r="E46"/>
      <c r="F46"/>
      <c r="G46"/>
      <c r="H46"/>
      <c r="I46"/>
      <c r="J46"/>
      <c r="K46"/>
      <c r="L46"/>
      <c r="M46"/>
    </row>
    <row r="47" spans="1:13">
      <c r="A47"/>
      <c r="B47"/>
      <c r="C47"/>
      <c r="D47"/>
      <c r="E47"/>
      <c r="F47"/>
      <c r="G47"/>
      <c r="H47"/>
      <c r="I47"/>
      <c r="J47"/>
      <c r="K47"/>
      <c r="L47"/>
      <c r="M47"/>
    </row>
    <row r="48" spans="1:13">
      <c r="A48"/>
      <c r="B48"/>
      <c r="C48"/>
      <c r="D48"/>
      <c r="E48"/>
      <c r="F48"/>
      <c r="G48"/>
      <c r="H48"/>
      <c r="I48"/>
      <c r="J48"/>
      <c r="K48"/>
      <c r="L48"/>
      <c r="M48"/>
    </row>
    <row r="49" spans="1:13">
      <c r="A49"/>
      <c r="B49"/>
      <c r="C49"/>
      <c r="D49"/>
      <c r="E49"/>
      <c r="F49"/>
      <c r="G49"/>
      <c r="H49"/>
      <c r="I49"/>
      <c r="J49"/>
      <c r="K49"/>
      <c r="L49"/>
      <c r="M49"/>
    </row>
    <row r="50" spans="1:13">
      <c r="A50"/>
      <c r="B50"/>
      <c r="C50"/>
      <c r="D50"/>
      <c r="E50"/>
      <c r="F50"/>
      <c r="G50"/>
      <c r="H50"/>
      <c r="I50"/>
      <c r="J50"/>
      <c r="K50"/>
      <c r="L50"/>
      <c r="M50"/>
    </row>
    <row r="51" spans="1:13">
      <c r="A51"/>
      <c r="B51"/>
      <c r="C51"/>
      <c r="D51"/>
      <c r="E51"/>
      <c r="F51"/>
      <c r="G51"/>
      <c r="H51"/>
      <c r="I51"/>
      <c r="J51"/>
      <c r="K51"/>
      <c r="L51"/>
      <c r="M51"/>
    </row>
    <row r="52" spans="1:13">
      <c r="A52"/>
      <c r="B52"/>
      <c r="C52"/>
      <c r="D52"/>
      <c r="E52"/>
      <c r="F52"/>
      <c r="G52"/>
      <c r="H52"/>
      <c r="I52"/>
      <c r="J52"/>
      <c r="K52"/>
      <c r="L52"/>
      <c r="M52"/>
    </row>
    <row r="53" spans="1:13">
      <c r="A53"/>
      <c r="B53"/>
      <c r="C53"/>
      <c r="D53"/>
      <c r="E53"/>
      <c r="F53"/>
      <c r="G53"/>
      <c r="H53"/>
      <c r="I53"/>
      <c r="J53"/>
      <c r="K53"/>
      <c r="L53"/>
      <c r="M53"/>
    </row>
    <row r="54" spans="1:13">
      <c r="A54"/>
      <c r="B54"/>
      <c r="C54"/>
      <c r="D54"/>
      <c r="E54"/>
      <c r="F54"/>
      <c r="G54"/>
      <c r="H54"/>
      <c r="I54"/>
      <c r="J54"/>
      <c r="K54"/>
      <c r="L54"/>
      <c r="M54"/>
    </row>
    <row r="55" spans="1:13">
      <c r="A55"/>
      <c r="B55"/>
      <c r="C55"/>
      <c r="D55"/>
      <c r="E55"/>
      <c r="F55"/>
      <c r="G55"/>
      <c r="H55"/>
      <c r="I55"/>
      <c r="J55"/>
      <c r="K55"/>
      <c r="L55"/>
      <c r="M55"/>
    </row>
    <row r="56" spans="1:13">
      <c r="A56"/>
      <c r="B56"/>
      <c r="C56"/>
      <c r="D56"/>
      <c r="E56"/>
      <c r="F56"/>
      <c r="G56"/>
      <c r="H56"/>
      <c r="I56"/>
      <c r="J56"/>
      <c r="K56"/>
      <c r="L56"/>
      <c r="M56"/>
    </row>
    <row r="57" spans="1:13">
      <c r="A57"/>
      <c r="B57"/>
      <c r="C57"/>
      <c r="D57"/>
      <c r="E57"/>
      <c r="F57"/>
      <c r="G57"/>
      <c r="H57"/>
      <c r="I57"/>
      <c r="J57"/>
      <c r="K57"/>
      <c r="L57"/>
      <c r="M57"/>
    </row>
    <row r="58" spans="1:13">
      <c r="A58"/>
      <c r="B58"/>
      <c r="C58"/>
      <c r="D58"/>
      <c r="E58"/>
      <c r="F58"/>
      <c r="G58"/>
      <c r="H58"/>
      <c r="I58"/>
      <c r="J58"/>
      <c r="K58"/>
      <c r="L58"/>
      <c r="M58"/>
    </row>
    <row r="59" spans="1:13">
      <c r="A59"/>
      <c r="B59"/>
      <c r="C59"/>
      <c r="D59"/>
      <c r="E59"/>
      <c r="F59"/>
      <c r="G59"/>
      <c r="H59"/>
      <c r="I59"/>
      <c r="J59"/>
      <c r="K59"/>
      <c r="L59"/>
      <c r="M59"/>
    </row>
    <row r="60" spans="1:13">
      <c r="A60"/>
      <c r="B60"/>
      <c r="C60"/>
      <c r="D60"/>
      <c r="E60"/>
      <c r="F60"/>
      <c r="G60"/>
      <c r="H60"/>
      <c r="I60"/>
      <c r="J60"/>
      <c r="K60"/>
      <c r="L60"/>
      <c r="M60"/>
    </row>
    <row r="61" spans="1:13">
      <c r="A61"/>
      <c r="B61"/>
      <c r="C61"/>
      <c r="D61"/>
      <c r="E61"/>
      <c r="F61"/>
      <c r="G61"/>
      <c r="H61"/>
      <c r="I61"/>
      <c r="J61"/>
      <c r="K61"/>
      <c r="L61"/>
      <c r="M61"/>
    </row>
    <row r="62" spans="1:13">
      <c r="A62"/>
      <c r="B62"/>
      <c r="C62"/>
      <c r="D62"/>
      <c r="E62"/>
      <c r="F62"/>
      <c r="G62"/>
      <c r="H62"/>
      <c r="I62"/>
      <c r="J62"/>
      <c r="K62"/>
      <c r="L62"/>
      <c r="M62"/>
    </row>
    <row r="63" spans="1:13">
      <c r="A63"/>
      <c r="B63"/>
      <c r="C63"/>
      <c r="D63"/>
      <c r="E63"/>
      <c r="F63"/>
      <c r="G63"/>
      <c r="H63"/>
      <c r="I63"/>
      <c r="J63"/>
      <c r="K63"/>
      <c r="L63"/>
      <c r="M63"/>
    </row>
    <row r="64" spans="1:13">
      <c r="A64"/>
      <c r="B64"/>
      <c r="C64"/>
      <c r="D64"/>
      <c r="E64"/>
      <c r="F64"/>
      <c r="G64"/>
      <c r="H64"/>
      <c r="I64"/>
      <c r="J64"/>
      <c r="K64"/>
      <c r="L64"/>
      <c r="M64"/>
    </row>
    <row r="65" spans="1:13">
      <c r="A65"/>
      <c r="B65"/>
      <c r="C65"/>
      <c r="D65"/>
      <c r="E65"/>
      <c r="F65"/>
      <c r="G65"/>
      <c r="H65"/>
      <c r="I65"/>
      <c r="J65"/>
      <c r="K65"/>
      <c r="L65"/>
      <c r="M65"/>
    </row>
    <row r="66" spans="1:13">
      <c r="A66"/>
      <c r="B66"/>
      <c r="C66"/>
      <c r="D66"/>
      <c r="E66"/>
      <c r="F66"/>
      <c r="G66"/>
      <c r="H66"/>
      <c r="I66"/>
      <c r="J66"/>
      <c r="K66"/>
      <c r="L66"/>
      <c r="M66"/>
    </row>
    <row r="67" spans="1:13">
      <c r="A67"/>
      <c r="B67"/>
      <c r="C67"/>
      <c r="D67"/>
      <c r="E67"/>
      <c r="F67"/>
      <c r="G67"/>
      <c r="H67"/>
      <c r="I67"/>
      <c r="J67"/>
      <c r="K67"/>
      <c r="L67"/>
      <c r="M67"/>
    </row>
    <row r="68" spans="1:13">
      <c r="A68"/>
      <c r="B68"/>
      <c r="C68"/>
      <c r="D68"/>
      <c r="E68"/>
      <c r="F68"/>
      <c r="G68"/>
      <c r="H68"/>
      <c r="I68"/>
      <c r="J68"/>
      <c r="K68"/>
      <c r="L68"/>
      <c r="M68"/>
    </row>
    <row r="69" spans="1:13">
      <c r="A69"/>
      <c r="B69"/>
      <c r="C69"/>
      <c r="D69"/>
      <c r="E69"/>
      <c r="F69"/>
      <c r="G69"/>
      <c r="H69"/>
      <c r="I69"/>
      <c r="J69"/>
      <c r="K69"/>
      <c r="L69"/>
      <c r="M69"/>
    </row>
    <row r="70" spans="1:13">
      <c r="A70"/>
      <c r="B70"/>
      <c r="C70"/>
      <c r="D70"/>
      <c r="E70"/>
      <c r="F70"/>
      <c r="G70"/>
      <c r="H70"/>
      <c r="I70"/>
      <c r="J70"/>
      <c r="K70"/>
      <c r="L70"/>
      <c r="M70"/>
    </row>
    <row r="71" spans="1:13">
      <c r="A71"/>
      <c r="B71"/>
      <c r="C71"/>
      <c r="D71"/>
      <c r="E71"/>
      <c r="F71"/>
      <c r="G71"/>
      <c r="H71"/>
      <c r="I71"/>
      <c r="J71"/>
      <c r="K71"/>
      <c r="L71"/>
      <c r="M71"/>
    </row>
    <row r="72" spans="1:13">
      <c r="A72"/>
      <c r="B72"/>
      <c r="C72"/>
      <c r="D72"/>
      <c r="E72"/>
      <c r="F72"/>
      <c r="G72"/>
      <c r="H72"/>
      <c r="I72"/>
      <c r="J72"/>
      <c r="K72"/>
      <c r="L72"/>
      <c r="M72"/>
    </row>
    <row r="73" spans="1:13">
      <c r="A73"/>
      <c r="B73"/>
      <c r="C73"/>
      <c r="D73"/>
      <c r="E73"/>
      <c r="F73"/>
      <c r="G73"/>
      <c r="H73"/>
      <c r="I73"/>
      <c r="J73"/>
      <c r="K73"/>
      <c r="L73"/>
      <c r="M73"/>
    </row>
    <row r="74" spans="1:13">
      <c r="A74"/>
      <c r="B74"/>
      <c r="C74"/>
      <c r="D74"/>
      <c r="E74"/>
      <c r="F74"/>
      <c r="G74"/>
      <c r="H74"/>
      <c r="I74"/>
      <c r="J74"/>
      <c r="K74"/>
      <c r="L74"/>
      <c r="M74"/>
    </row>
    <row r="75" spans="1:13">
      <c r="A75"/>
      <c r="B75"/>
      <c r="C75"/>
      <c r="D75"/>
      <c r="E75"/>
      <c r="F75"/>
      <c r="G75"/>
      <c r="H75"/>
      <c r="I75"/>
      <c r="J75"/>
      <c r="K75"/>
      <c r="L75"/>
      <c r="M75"/>
    </row>
    <row r="76" spans="1:13">
      <c r="A76"/>
      <c r="B76"/>
      <c r="C76"/>
      <c r="D76"/>
      <c r="E76"/>
      <c r="F76"/>
      <c r="G76"/>
      <c r="H76"/>
      <c r="I76"/>
      <c r="J76"/>
      <c r="K76"/>
      <c r="L76"/>
      <c r="M76"/>
    </row>
    <row r="77" spans="1:13">
      <c r="A77"/>
      <c r="B77"/>
      <c r="C77"/>
      <c r="D77"/>
      <c r="E77"/>
      <c r="F77"/>
      <c r="G77"/>
      <c r="H77"/>
      <c r="I77"/>
      <c r="J77"/>
      <c r="K77"/>
      <c r="L77"/>
      <c r="M77"/>
    </row>
    <row r="78" spans="1:13">
      <c r="A78"/>
      <c r="B78"/>
      <c r="C78"/>
      <c r="D78"/>
      <c r="E78"/>
      <c r="F78"/>
      <c r="G78"/>
      <c r="H78"/>
      <c r="I78"/>
      <c r="J78"/>
      <c r="K78"/>
      <c r="L78"/>
      <c r="M78"/>
    </row>
    <row r="79" spans="1:13">
      <c r="A79"/>
      <c r="B79"/>
      <c r="C79"/>
      <c r="D79"/>
      <c r="E79"/>
      <c r="F79"/>
      <c r="G79"/>
      <c r="H79"/>
      <c r="I79"/>
      <c r="J79"/>
      <c r="K79"/>
      <c r="L79"/>
      <c r="M79"/>
    </row>
    <row r="80" spans="1:13">
      <c r="A80"/>
      <c r="B80"/>
      <c r="C80"/>
      <c r="D80"/>
      <c r="E80"/>
      <c r="F80"/>
      <c r="G80"/>
      <c r="H80"/>
      <c r="I80"/>
      <c r="J80"/>
      <c r="K80"/>
      <c r="L80"/>
      <c r="M80"/>
    </row>
    <row r="81" spans="1:13">
      <c r="A81"/>
      <c r="B81"/>
      <c r="C81"/>
      <c r="D81"/>
      <c r="E81"/>
      <c r="F81"/>
      <c r="G81"/>
      <c r="H81"/>
      <c r="I81"/>
      <c r="J81"/>
      <c r="K81"/>
      <c r="L81"/>
      <c r="M81"/>
    </row>
    <row r="82" spans="1:13">
      <c r="A82"/>
      <c r="B82"/>
      <c r="C82"/>
      <c r="D82"/>
      <c r="E82"/>
      <c r="F82"/>
      <c r="G82"/>
      <c r="H82"/>
      <c r="I82"/>
      <c r="J82"/>
      <c r="K82"/>
      <c r="L82"/>
      <c r="M82"/>
    </row>
    <row r="83" spans="1:13">
      <c r="A83"/>
      <c r="B83"/>
      <c r="C83"/>
      <c r="D83"/>
      <c r="E83"/>
      <c r="F83"/>
      <c r="G83"/>
      <c r="H83"/>
      <c r="I83"/>
      <c r="J83"/>
      <c r="K83"/>
      <c r="L83"/>
      <c r="M83"/>
    </row>
    <row r="84" spans="1:13">
      <c r="A84"/>
      <c r="B84"/>
      <c r="C84"/>
      <c r="D84"/>
      <c r="E84"/>
      <c r="F84"/>
      <c r="G84"/>
      <c r="H84"/>
      <c r="I84"/>
      <c r="J84"/>
      <c r="K84"/>
      <c r="L84"/>
      <c r="M84"/>
    </row>
    <row r="85" spans="1:13">
      <c r="A85"/>
      <c r="B85"/>
      <c r="C85"/>
      <c r="D85"/>
      <c r="E85"/>
      <c r="F85"/>
      <c r="G85"/>
      <c r="H85"/>
      <c r="I85"/>
      <c r="J85"/>
      <c r="K85"/>
      <c r="L85"/>
      <c r="M85"/>
    </row>
    <row r="86" spans="1:13">
      <c r="A86"/>
      <c r="B86"/>
      <c r="C86"/>
      <c r="D86"/>
      <c r="E86"/>
      <c r="F86"/>
      <c r="G86"/>
      <c r="H86"/>
      <c r="I86"/>
      <c r="J86"/>
      <c r="K86"/>
      <c r="L86"/>
      <c r="M86"/>
    </row>
    <row r="87" spans="1:13">
      <c r="A87"/>
      <c r="B87"/>
      <c r="C87"/>
      <c r="D87"/>
      <c r="E87"/>
      <c r="F87"/>
      <c r="G87"/>
      <c r="H87"/>
      <c r="I87"/>
      <c r="J87"/>
      <c r="K87"/>
      <c r="L87"/>
      <c r="M87"/>
    </row>
    <row r="88" spans="1:13">
      <c r="A88"/>
      <c r="B88"/>
      <c r="C88"/>
      <c r="D88"/>
      <c r="E88"/>
      <c r="F88"/>
      <c r="G88"/>
      <c r="H88"/>
      <c r="I88"/>
      <c r="J88"/>
      <c r="K88"/>
      <c r="L88"/>
      <c r="M88"/>
    </row>
    <row r="89" spans="1:13">
      <c r="A89"/>
      <c r="B89"/>
      <c r="C89"/>
      <c r="D89"/>
      <c r="E89"/>
      <c r="F89"/>
      <c r="G89"/>
      <c r="H89"/>
      <c r="I89"/>
      <c r="J89"/>
      <c r="K89"/>
      <c r="L89"/>
      <c r="M89"/>
    </row>
    <row r="90" spans="1:13">
      <c r="A90"/>
      <c r="B90"/>
      <c r="C90"/>
      <c r="D90"/>
      <c r="E90"/>
      <c r="F90"/>
      <c r="G90"/>
      <c r="H90"/>
      <c r="I90"/>
      <c r="J90"/>
      <c r="K90"/>
      <c r="L90"/>
      <c r="M90"/>
    </row>
    <row r="91" spans="1:13">
      <c r="A91"/>
      <c r="B91"/>
      <c r="C91"/>
      <c r="D91"/>
      <c r="E91"/>
      <c r="F91"/>
      <c r="G91"/>
      <c r="H91"/>
      <c r="I91"/>
      <c r="J91"/>
      <c r="K91"/>
      <c r="L91"/>
      <c r="M91"/>
    </row>
    <row r="92" spans="1:13">
      <c r="A92"/>
      <c r="B92"/>
      <c r="C92"/>
      <c r="D92"/>
      <c r="E92"/>
      <c r="F92"/>
      <c r="G92"/>
      <c r="H92"/>
      <c r="I92"/>
      <c r="J92"/>
      <c r="K92"/>
      <c r="L92"/>
      <c r="M92"/>
    </row>
    <row r="93" spans="1:13">
      <c r="A93"/>
      <c r="B93"/>
      <c r="C93"/>
      <c r="D93"/>
      <c r="E93"/>
      <c r="F93"/>
      <c r="G93"/>
      <c r="H93"/>
      <c r="I93"/>
      <c r="J93"/>
      <c r="K93"/>
      <c r="L93"/>
      <c r="M93"/>
    </row>
    <row r="94" spans="1:13">
      <c r="A94"/>
      <c r="B94"/>
      <c r="C94"/>
      <c r="D94"/>
      <c r="E94"/>
      <c r="F94"/>
      <c r="G94"/>
      <c r="H94"/>
      <c r="I94"/>
      <c r="J94"/>
      <c r="K94"/>
      <c r="L94"/>
      <c r="M94"/>
    </row>
    <row r="95" spans="1:13">
      <c r="A95"/>
      <c r="B95"/>
      <c r="C95"/>
      <c r="D95"/>
      <c r="E95"/>
      <c r="F95"/>
      <c r="G95"/>
      <c r="H95"/>
      <c r="I95"/>
      <c r="J95"/>
      <c r="K95"/>
      <c r="L95"/>
      <c r="M95"/>
    </row>
    <row r="96" spans="1:13">
      <c r="A96"/>
      <c r="B96"/>
      <c r="C96"/>
      <c r="D96"/>
      <c r="E96"/>
      <c r="F96"/>
      <c r="G96"/>
      <c r="H96"/>
      <c r="I96"/>
      <c r="J96"/>
      <c r="K96"/>
      <c r="L96"/>
      <c r="M96"/>
    </row>
    <row r="97" spans="1:13">
      <c r="A97"/>
      <c r="B97"/>
      <c r="C97"/>
      <c r="D97"/>
      <c r="E97"/>
      <c r="F97"/>
      <c r="G97"/>
      <c r="H97"/>
      <c r="I97"/>
      <c r="J97"/>
      <c r="K97"/>
      <c r="L97"/>
      <c r="M97"/>
    </row>
    <row r="98" spans="1:13">
      <c r="A98"/>
      <c r="B98"/>
      <c r="C98"/>
      <c r="D98"/>
      <c r="E98"/>
      <c r="F98"/>
      <c r="G98"/>
      <c r="H98"/>
      <c r="I98"/>
      <c r="J98"/>
      <c r="K98"/>
      <c r="L98"/>
      <c r="M98"/>
    </row>
    <row r="99" spans="1:13">
      <c r="A99"/>
      <c r="B99"/>
      <c r="C99"/>
      <c r="D99"/>
      <c r="E99"/>
      <c r="F99"/>
      <c r="G99"/>
      <c r="H99"/>
      <c r="I99"/>
      <c r="J99"/>
      <c r="K99"/>
      <c r="L99"/>
      <c r="M99"/>
    </row>
    <row r="100" spans="1:13">
      <c r="A100"/>
      <c r="B100"/>
      <c r="C100"/>
      <c r="D100"/>
      <c r="E100"/>
      <c r="F100"/>
      <c r="G100"/>
      <c r="H100"/>
      <c r="I100"/>
      <c r="J100"/>
      <c r="K100"/>
      <c r="L100"/>
      <c r="M100"/>
    </row>
    <row r="101" spans="1:13">
      <c r="A101"/>
      <c r="B101"/>
      <c r="C101"/>
      <c r="D101"/>
      <c r="E101"/>
      <c r="F101"/>
      <c r="G101"/>
      <c r="H101"/>
      <c r="I101"/>
      <c r="J101"/>
      <c r="K101"/>
      <c r="L101"/>
      <c r="M101"/>
    </row>
    <row r="102" spans="1:13">
      <c r="A102"/>
      <c r="B102"/>
      <c r="C102"/>
      <c r="D102"/>
      <c r="E102"/>
      <c r="F102"/>
      <c r="G102"/>
      <c r="H102"/>
      <c r="I102"/>
      <c r="J102"/>
      <c r="K102"/>
      <c r="L102"/>
      <c r="M102"/>
    </row>
    <row r="103" spans="1:13">
      <c r="A103"/>
      <c r="B103"/>
      <c r="C103"/>
      <c r="D103"/>
      <c r="E103"/>
      <c r="F103"/>
      <c r="G103"/>
      <c r="H103"/>
      <c r="I103"/>
      <c r="J103"/>
      <c r="K103"/>
      <c r="L103"/>
      <c r="M103"/>
    </row>
    <row r="104" spans="1:13">
      <c r="A104"/>
      <c r="B104"/>
      <c r="C104"/>
      <c r="D104"/>
      <c r="E104"/>
      <c r="F104"/>
      <c r="G104"/>
      <c r="H104"/>
      <c r="I104"/>
      <c r="J104"/>
      <c r="K104"/>
      <c r="L104"/>
      <c r="M104"/>
    </row>
    <row r="105" spans="1:13">
      <c r="A105"/>
      <c r="B105"/>
      <c r="C105"/>
      <c r="D105"/>
      <c r="E105"/>
      <c r="F105"/>
      <c r="G105"/>
      <c r="H105"/>
      <c r="I105"/>
      <c r="J105"/>
      <c r="K105"/>
      <c r="L105"/>
      <c r="M105"/>
    </row>
    <row r="106" spans="1:13">
      <c r="A106"/>
      <c r="B106"/>
      <c r="C106"/>
      <c r="D106"/>
      <c r="E106"/>
      <c r="F106"/>
      <c r="G106"/>
      <c r="H106"/>
      <c r="I106"/>
      <c r="J106"/>
      <c r="K106"/>
      <c r="L106"/>
      <c r="M106"/>
    </row>
    <row r="107" spans="1:13">
      <c r="A107"/>
      <c r="B107"/>
      <c r="C107"/>
      <c r="D107"/>
      <c r="E107"/>
      <c r="F107"/>
      <c r="G107"/>
      <c r="H107"/>
      <c r="I107"/>
      <c r="J107"/>
      <c r="K107"/>
      <c r="L107"/>
      <c r="M107"/>
    </row>
    <row r="108" spans="1:13">
      <c r="A108"/>
      <c r="B108"/>
      <c r="C108"/>
      <c r="D108"/>
      <c r="E108"/>
      <c r="F108"/>
      <c r="G108"/>
      <c r="H108"/>
      <c r="I108"/>
      <c r="J108"/>
      <c r="K108"/>
      <c r="L108"/>
      <c r="M108"/>
    </row>
    <row r="109" spans="1:13">
      <c r="A109"/>
      <c r="B109"/>
      <c r="C109"/>
      <c r="D109"/>
      <c r="E109"/>
      <c r="F109"/>
      <c r="G109"/>
      <c r="H109"/>
      <c r="I109"/>
      <c r="J109"/>
      <c r="K109"/>
      <c r="L109"/>
      <c r="M109"/>
    </row>
    <row r="110" spans="1:13">
      <c r="A110"/>
      <c r="B110"/>
      <c r="C110"/>
      <c r="D110"/>
      <c r="E110"/>
      <c r="F110"/>
      <c r="G110"/>
      <c r="H110"/>
      <c r="I110"/>
      <c r="J110"/>
      <c r="K110"/>
      <c r="L110"/>
      <c r="M110"/>
    </row>
    <row r="111" spans="1:13">
      <c r="A111"/>
      <c r="B111"/>
      <c r="C111"/>
      <c r="D111"/>
      <c r="E111"/>
      <c r="F111"/>
      <c r="G111"/>
      <c r="H111"/>
      <c r="I111"/>
      <c r="J111"/>
      <c r="K111"/>
      <c r="L111"/>
      <c r="M111"/>
    </row>
    <row r="112" spans="1:13">
      <c r="A112"/>
      <c r="B112"/>
      <c r="C112"/>
      <c r="D112"/>
      <c r="E112"/>
      <c r="F112"/>
      <c r="G112"/>
      <c r="H112"/>
      <c r="I112"/>
      <c r="J112"/>
      <c r="K112"/>
      <c r="L112"/>
      <c r="M112"/>
    </row>
    <row r="113" spans="1:13">
      <c r="A113"/>
      <c r="B113"/>
      <c r="C113"/>
      <c r="D113"/>
      <c r="E113"/>
      <c r="F113"/>
      <c r="G113"/>
      <c r="H113"/>
      <c r="I113"/>
      <c r="J113"/>
      <c r="K113"/>
      <c r="L113"/>
      <c r="M113"/>
    </row>
    <row r="114" spans="1:13">
      <c r="A114"/>
      <c r="B114"/>
      <c r="C114"/>
      <c r="D114"/>
      <c r="E114"/>
      <c r="F114"/>
      <c r="G114"/>
      <c r="H114"/>
      <c r="I114"/>
      <c r="J114"/>
      <c r="K114"/>
      <c r="L114"/>
      <c r="M114"/>
    </row>
    <row r="115" spans="1:13">
      <c r="A115"/>
      <c r="B115"/>
      <c r="C115"/>
      <c r="D115"/>
      <c r="E115"/>
      <c r="F115"/>
      <c r="G115"/>
      <c r="H115"/>
      <c r="I115"/>
      <c r="J115"/>
      <c r="K115"/>
      <c r="L115"/>
      <c r="M115"/>
    </row>
    <row r="116" spans="1:13">
      <c r="A116"/>
      <c r="B116"/>
      <c r="C116"/>
      <c r="D116"/>
      <c r="E116"/>
      <c r="F116"/>
      <c r="G116"/>
      <c r="H116"/>
      <c r="I116"/>
      <c r="J116"/>
      <c r="K116"/>
      <c r="L116"/>
      <c r="M116"/>
    </row>
    <row r="117" spans="1:13">
      <c r="A117"/>
      <c r="B117"/>
      <c r="C117"/>
      <c r="D117"/>
      <c r="E117"/>
      <c r="F117"/>
      <c r="G117"/>
      <c r="H117"/>
      <c r="I117"/>
      <c r="J117"/>
      <c r="K117"/>
      <c r="L117"/>
      <c r="M117"/>
    </row>
    <row r="118" spans="1:13">
      <c r="A118"/>
      <c r="B118"/>
      <c r="C118"/>
      <c r="D118"/>
      <c r="E118"/>
      <c r="F118"/>
      <c r="G118"/>
      <c r="H118"/>
      <c r="I118"/>
      <c r="J118"/>
      <c r="K118"/>
      <c r="L118"/>
      <c r="M118"/>
    </row>
    <row r="119" spans="1:13">
      <c r="A119"/>
      <c r="B119"/>
      <c r="C119"/>
      <c r="D119"/>
      <c r="E119"/>
      <c r="F119"/>
      <c r="G119"/>
      <c r="H119"/>
      <c r="I119"/>
      <c r="J119"/>
      <c r="K119"/>
      <c r="L119"/>
      <c r="M119"/>
    </row>
    <row r="120" spans="1:13">
      <c r="A120"/>
      <c r="B120"/>
      <c r="C120"/>
      <c r="D120"/>
      <c r="E120"/>
      <c r="F120"/>
      <c r="G120"/>
      <c r="H120"/>
      <c r="I120"/>
      <c r="J120"/>
      <c r="K120"/>
      <c r="L120"/>
      <c r="M120"/>
    </row>
    <row r="121" spans="1:13">
      <c r="A121"/>
      <c r="B121"/>
      <c r="C121"/>
      <c r="D121"/>
      <c r="E121"/>
      <c r="F121"/>
      <c r="G121"/>
      <c r="H121"/>
      <c r="I121"/>
      <c r="J121"/>
      <c r="K121"/>
      <c r="L121"/>
      <c r="M121"/>
    </row>
    <row r="122" spans="1:13">
      <c r="A122"/>
      <c r="B122"/>
      <c r="C122"/>
      <c r="D122"/>
      <c r="E122"/>
      <c r="F122"/>
      <c r="G122"/>
      <c r="H122"/>
      <c r="I122"/>
      <c r="J122"/>
      <c r="K122"/>
      <c r="L122"/>
      <c r="M122"/>
    </row>
    <row r="123" spans="1:13">
      <c r="A123"/>
      <c r="B123"/>
      <c r="C123"/>
      <c r="D123"/>
      <c r="E123"/>
      <c r="F123"/>
      <c r="G123"/>
      <c r="H123"/>
      <c r="I123"/>
      <c r="J123"/>
      <c r="K123"/>
      <c r="L123"/>
      <c r="M123"/>
    </row>
    <row r="124" spans="1:13">
      <c r="A124"/>
      <c r="B124"/>
      <c r="C124"/>
      <c r="D124"/>
      <c r="E124"/>
      <c r="F124"/>
      <c r="G124"/>
      <c r="H124"/>
      <c r="I124"/>
      <c r="J124"/>
      <c r="K124"/>
      <c r="L124"/>
      <c r="M124"/>
    </row>
    <row r="125" spans="1:13">
      <c r="A125"/>
      <c r="B125"/>
      <c r="C125"/>
      <c r="D125"/>
      <c r="E125"/>
      <c r="F125"/>
      <c r="G125"/>
      <c r="H125"/>
      <c r="I125"/>
      <c r="J125"/>
      <c r="K125"/>
      <c r="L125"/>
      <c r="M125"/>
    </row>
    <row r="126" spans="1:13">
      <c r="A126"/>
      <c r="B126"/>
      <c r="C126"/>
      <c r="D126"/>
      <c r="E126"/>
      <c r="F126"/>
      <c r="G126"/>
      <c r="H126"/>
      <c r="I126"/>
      <c r="J126"/>
      <c r="K126"/>
      <c r="L126"/>
      <c r="M126"/>
    </row>
    <row r="127" spans="1:13">
      <c r="A127"/>
      <c r="B127"/>
      <c r="C127"/>
      <c r="D127"/>
      <c r="E127"/>
      <c r="F127"/>
      <c r="G127"/>
      <c r="H127"/>
      <c r="I127"/>
      <c r="J127"/>
      <c r="K127"/>
      <c r="L127"/>
      <c r="M127"/>
    </row>
    <row r="128" spans="1:13">
      <c r="A128"/>
      <c r="B128"/>
      <c r="C128"/>
      <c r="D128"/>
      <c r="E128"/>
      <c r="F128"/>
      <c r="G128"/>
      <c r="H128"/>
      <c r="I128"/>
      <c r="J128"/>
      <c r="K128"/>
      <c r="L128"/>
      <c r="M128"/>
    </row>
    <row r="129" spans="1:13">
      <c r="A129"/>
      <c r="B129"/>
      <c r="C129"/>
      <c r="D129"/>
      <c r="E129"/>
      <c r="F129"/>
      <c r="G129"/>
      <c r="H129"/>
      <c r="I129"/>
      <c r="J129"/>
      <c r="K129"/>
      <c r="L129"/>
      <c r="M129"/>
    </row>
    <row r="130" spans="1:13">
      <c r="A130"/>
      <c r="B130"/>
      <c r="C130"/>
      <c r="D130"/>
      <c r="E130"/>
      <c r="F130"/>
      <c r="G130"/>
      <c r="H130"/>
      <c r="I130"/>
      <c r="J130"/>
      <c r="K130"/>
      <c r="L130"/>
      <c r="M130"/>
    </row>
    <row r="131" spans="1:13">
      <c r="A131"/>
      <c r="B131"/>
      <c r="C131"/>
      <c r="D131"/>
      <c r="E131"/>
      <c r="F131"/>
      <c r="G131"/>
      <c r="H131"/>
      <c r="I131"/>
      <c r="J131"/>
      <c r="K131"/>
      <c r="L131"/>
      <c r="M131"/>
    </row>
    <row r="132" spans="1:13">
      <c r="A132"/>
      <c r="B132"/>
      <c r="C132"/>
      <c r="D132"/>
      <c r="E132"/>
      <c r="F132"/>
      <c r="G132"/>
      <c r="H132"/>
      <c r="I132"/>
      <c r="J132"/>
      <c r="K132"/>
      <c r="L132"/>
      <c r="M132"/>
    </row>
    <row r="133" spans="1:13">
      <c r="A133"/>
      <c r="B133"/>
      <c r="C133"/>
      <c r="D133"/>
      <c r="E133"/>
      <c r="F133"/>
      <c r="G133"/>
      <c r="H133"/>
      <c r="I133"/>
      <c r="J133"/>
      <c r="K133"/>
      <c r="L133"/>
      <c r="M133"/>
    </row>
    <row r="134" spans="1:13">
      <c r="A134"/>
      <c r="B134"/>
      <c r="C134"/>
      <c r="D134"/>
      <c r="E134"/>
      <c r="F134"/>
      <c r="G134"/>
      <c r="H134"/>
      <c r="I134"/>
      <c r="J134"/>
      <c r="K134"/>
      <c r="L134"/>
      <c r="M134"/>
    </row>
    <row r="135" spans="1:13">
      <c r="A135"/>
      <c r="B135"/>
      <c r="C135"/>
      <c r="D135"/>
      <c r="E135"/>
      <c r="F135"/>
      <c r="G135"/>
      <c r="H135"/>
      <c r="I135"/>
      <c r="J135"/>
      <c r="K135"/>
      <c r="L135"/>
      <c r="M135"/>
    </row>
    <row r="136" spans="1:13">
      <c r="A136"/>
      <c r="B136"/>
      <c r="C136"/>
      <c r="D136"/>
      <c r="E136"/>
      <c r="F136"/>
      <c r="G136"/>
      <c r="H136"/>
      <c r="I136"/>
      <c r="J136"/>
      <c r="K136"/>
      <c r="L136"/>
      <c r="M136"/>
    </row>
    <row r="137" spans="1:13">
      <c r="A137"/>
      <c r="B137"/>
      <c r="C137"/>
      <c r="D137"/>
      <c r="E137"/>
      <c r="F137"/>
      <c r="G137"/>
      <c r="H137"/>
      <c r="I137"/>
      <c r="J137"/>
      <c r="K137"/>
      <c r="L137"/>
      <c r="M137"/>
    </row>
    <row r="138" spans="1:13">
      <c r="A138"/>
      <c r="B138"/>
      <c r="C138"/>
      <c r="D138"/>
      <c r="E138"/>
      <c r="F138"/>
      <c r="G138"/>
      <c r="H138"/>
      <c r="I138"/>
      <c r="J138"/>
      <c r="K138"/>
      <c r="L138"/>
      <c r="M138"/>
    </row>
    <row r="139" spans="1:13">
      <c r="A139"/>
      <c r="B139"/>
      <c r="C139"/>
      <c r="D139"/>
      <c r="E139"/>
      <c r="F139"/>
      <c r="G139"/>
      <c r="H139"/>
      <c r="I139"/>
      <c r="J139"/>
      <c r="K139"/>
      <c r="L139"/>
      <c r="M139"/>
    </row>
    <row r="140" spans="1:13">
      <c r="A140"/>
      <c r="B140"/>
      <c r="C140"/>
      <c r="D140"/>
      <c r="E140"/>
      <c r="F140"/>
      <c r="G140"/>
      <c r="H140"/>
      <c r="I140"/>
      <c r="J140"/>
      <c r="K140"/>
      <c r="L140"/>
      <c r="M140"/>
    </row>
    <row r="141" spans="1:13">
      <c r="A141"/>
      <c r="B141"/>
      <c r="C141"/>
      <c r="D141"/>
      <c r="E141"/>
      <c r="F141"/>
      <c r="G141"/>
      <c r="H141"/>
      <c r="I141"/>
      <c r="J141"/>
      <c r="K141"/>
      <c r="L141"/>
      <c r="M141"/>
    </row>
    <row r="142" spans="1:13">
      <c r="A142"/>
      <c r="B142"/>
      <c r="C142"/>
      <c r="D142"/>
      <c r="E142"/>
      <c r="F142"/>
      <c r="G142"/>
      <c r="H142"/>
      <c r="I142"/>
      <c r="J142"/>
      <c r="K142"/>
      <c r="L142"/>
      <c r="M142"/>
    </row>
    <row r="143" spans="1:13">
      <c r="A143"/>
      <c r="B143"/>
      <c r="C143"/>
      <c r="D143"/>
      <c r="E143"/>
      <c r="F143"/>
      <c r="G143"/>
      <c r="H143"/>
      <c r="I143"/>
      <c r="J143"/>
      <c r="K143"/>
      <c r="L143"/>
      <c r="M143"/>
    </row>
    <row r="144" spans="1:13">
      <c r="A144"/>
      <c r="B144"/>
      <c r="C144"/>
      <c r="D144"/>
      <c r="E144"/>
      <c r="F144"/>
      <c r="G144"/>
      <c r="H144"/>
      <c r="I144"/>
      <c r="J144"/>
      <c r="K144"/>
      <c r="L144"/>
      <c r="M144"/>
    </row>
    <row r="145" spans="1:13">
      <c r="A145"/>
      <c r="B145"/>
      <c r="C145"/>
      <c r="D145"/>
      <c r="E145"/>
      <c r="F145"/>
      <c r="G145"/>
      <c r="H145"/>
      <c r="I145"/>
      <c r="J145"/>
      <c r="K145"/>
      <c r="L145"/>
      <c r="M145"/>
    </row>
    <row r="146" spans="1:13">
      <c r="A146"/>
      <c r="B146"/>
      <c r="C146"/>
      <c r="D146"/>
      <c r="E146"/>
      <c r="F146"/>
      <c r="G146"/>
      <c r="H146"/>
      <c r="I146"/>
      <c r="J146"/>
      <c r="K146"/>
      <c r="L146"/>
      <c r="M146"/>
    </row>
    <row r="147" spans="1:13">
      <c r="A147"/>
      <c r="B147"/>
      <c r="C147"/>
      <c r="D147"/>
      <c r="E147"/>
      <c r="F147"/>
      <c r="G147"/>
      <c r="H147"/>
      <c r="I147"/>
      <c r="J147"/>
      <c r="K147"/>
      <c r="L147"/>
      <c r="M147"/>
    </row>
    <row r="148" spans="1:13">
      <c r="A148"/>
      <c r="B148"/>
      <c r="C148"/>
      <c r="D148"/>
      <c r="E148"/>
      <c r="F148"/>
      <c r="G148"/>
      <c r="H148"/>
      <c r="I148"/>
      <c r="J148"/>
      <c r="K148"/>
      <c r="L148"/>
      <c r="M148"/>
    </row>
    <row r="149" spans="1:13">
      <c r="A149"/>
      <c r="B149"/>
      <c r="C149"/>
      <c r="D149"/>
      <c r="E149"/>
      <c r="F149"/>
      <c r="G149"/>
      <c r="H149"/>
      <c r="I149"/>
      <c r="J149"/>
      <c r="K149"/>
      <c r="L149"/>
      <c r="M149"/>
    </row>
    <row r="150" spans="1:13">
      <c r="A150"/>
      <c r="B150"/>
      <c r="C150"/>
      <c r="D150"/>
      <c r="E150"/>
      <c r="F150"/>
      <c r="G150"/>
      <c r="H150"/>
      <c r="I150"/>
      <c r="J150"/>
      <c r="K150"/>
      <c r="L150"/>
      <c r="M150"/>
    </row>
    <row r="151" spans="1:13">
      <c r="A151"/>
      <c r="B151"/>
      <c r="C151"/>
      <c r="D151"/>
      <c r="E151"/>
      <c r="F151"/>
      <c r="G151"/>
      <c r="H151"/>
      <c r="I151"/>
      <c r="J151"/>
      <c r="K151"/>
      <c r="L151"/>
      <c r="M151"/>
    </row>
    <row r="152" spans="1:13">
      <c r="A152"/>
      <c r="B152"/>
      <c r="C152"/>
      <c r="D152"/>
      <c r="E152"/>
      <c r="F152"/>
      <c r="G152"/>
      <c r="H152"/>
      <c r="I152"/>
      <c r="J152"/>
      <c r="K152"/>
      <c r="L152"/>
      <c r="M152"/>
    </row>
    <row r="153" spans="1:13">
      <c r="A153"/>
      <c r="B153"/>
      <c r="C153"/>
      <c r="D153"/>
      <c r="E153"/>
      <c r="F153"/>
      <c r="G153"/>
      <c r="H153"/>
      <c r="I153"/>
      <c r="J153"/>
      <c r="K153"/>
      <c r="L153"/>
      <c r="M153"/>
    </row>
    <row r="154" spans="1:13">
      <c r="A154"/>
      <c r="B154"/>
      <c r="C154"/>
      <c r="D154"/>
      <c r="E154"/>
      <c r="F154"/>
      <c r="G154"/>
      <c r="H154"/>
      <c r="I154"/>
      <c r="J154"/>
      <c r="K154"/>
      <c r="L154"/>
      <c r="M154"/>
    </row>
    <row r="155" spans="1:13">
      <c r="A155"/>
      <c r="B155"/>
      <c r="C155"/>
      <c r="D155"/>
      <c r="E155"/>
      <c r="F155"/>
      <c r="G155"/>
      <c r="H155"/>
      <c r="I155"/>
      <c r="J155"/>
      <c r="K155"/>
      <c r="L155"/>
      <c r="M155"/>
    </row>
    <row r="156" spans="1:13">
      <c r="A156"/>
      <c r="B156"/>
      <c r="C156"/>
      <c r="D156"/>
      <c r="E156"/>
      <c r="F156"/>
      <c r="G156"/>
      <c r="H156"/>
      <c r="I156"/>
      <c r="J156"/>
      <c r="K156"/>
      <c r="L156"/>
      <c r="M156"/>
    </row>
    <row r="157" spans="1:13">
      <c r="A157"/>
      <c r="B157"/>
      <c r="C157"/>
      <c r="D157"/>
      <c r="E157"/>
      <c r="F157"/>
      <c r="G157"/>
      <c r="H157"/>
      <c r="I157"/>
      <c r="J157"/>
      <c r="K157"/>
      <c r="L157"/>
      <c r="M157"/>
    </row>
    <row r="158" spans="1:13">
      <c r="A158"/>
      <c r="B158"/>
      <c r="C158"/>
      <c r="D158"/>
      <c r="E158"/>
      <c r="F158"/>
      <c r="G158"/>
      <c r="H158"/>
      <c r="I158"/>
      <c r="J158"/>
      <c r="K158"/>
      <c r="L158"/>
      <c r="M158"/>
    </row>
    <row r="159" spans="1:13">
      <c r="A159"/>
      <c r="B159"/>
      <c r="C159"/>
      <c r="D159"/>
      <c r="E159"/>
      <c r="F159"/>
      <c r="G159"/>
      <c r="H159"/>
      <c r="I159"/>
      <c r="J159"/>
      <c r="K159"/>
      <c r="L159"/>
      <c r="M159"/>
    </row>
    <row r="160" spans="1:13">
      <c r="A160"/>
      <c r="B160"/>
      <c r="C160"/>
      <c r="D160"/>
      <c r="E160"/>
      <c r="F160"/>
      <c r="G160"/>
      <c r="H160"/>
      <c r="I160"/>
      <c r="J160"/>
      <c r="K160"/>
      <c r="L160"/>
      <c r="M160"/>
    </row>
    <row r="161" spans="1:13">
      <c r="A161"/>
      <c r="B161"/>
      <c r="C161"/>
      <c r="D161"/>
      <c r="E161"/>
      <c r="F161"/>
      <c r="G161"/>
      <c r="H161"/>
      <c r="I161"/>
      <c r="J161"/>
      <c r="K161"/>
      <c r="L161"/>
      <c r="M161"/>
    </row>
    <row r="162" spans="1:13">
      <c r="A162"/>
      <c r="B162"/>
      <c r="C162"/>
      <c r="D162"/>
      <c r="E162"/>
      <c r="F162"/>
      <c r="G162"/>
      <c r="H162"/>
      <c r="I162"/>
      <c r="J162"/>
      <c r="K162"/>
      <c r="L162"/>
      <c r="M162"/>
    </row>
    <row r="163" spans="1:13">
      <c r="A163"/>
      <c r="B163"/>
      <c r="C163"/>
      <c r="D163"/>
      <c r="E163"/>
      <c r="F163"/>
      <c r="G163"/>
      <c r="H163"/>
      <c r="I163"/>
      <c r="J163"/>
      <c r="K163"/>
      <c r="L163"/>
      <c r="M163"/>
    </row>
    <row r="164" spans="1:13" ht="25.5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3" ht="25.5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3" ht="25.5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3" ht="25.5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3" ht="25.5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3" ht="25.5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3" ht="25.5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3" ht="25.5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3" ht="25.5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3" ht="25.5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3" ht="25.5">
      <c r="A174" s="1"/>
      <c r="B174" s="1"/>
      <c r="C174" s="1"/>
      <c r="D174" s="1"/>
      <c r="E174" s="1"/>
      <c r="F174" s="1"/>
      <c r="G174" s="1"/>
      <c r="H174" s="1"/>
      <c r="I174" s="1"/>
      <c r="J174" s="1"/>
    </row>
  </sheetData>
  <mergeCells count="5">
    <mergeCell ref="H41:M44"/>
    <mergeCell ref="H5:M6"/>
    <mergeCell ref="A1:M1"/>
    <mergeCell ref="A2:M2"/>
    <mergeCell ref="A3:M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4"/>
  <sheetViews>
    <sheetView topLeftCell="A28" workbookViewId="0">
      <selection activeCell="C34" sqref="C34"/>
    </sheetView>
  </sheetViews>
  <sheetFormatPr defaultColWidth="9.140625" defaultRowHeight="15"/>
  <cols>
    <col min="1" max="1" width="8.5703125" style="2" bestFit="1" customWidth="1"/>
    <col min="2" max="2" width="19.28515625" style="2" customWidth="1"/>
    <col min="3" max="3" width="19.7109375" style="2" customWidth="1"/>
    <col min="4" max="4" width="18.7109375" style="2" customWidth="1"/>
    <col min="5" max="5" width="21.42578125" style="2" customWidth="1"/>
    <col min="6" max="6" width="33" style="2" customWidth="1"/>
    <col min="7" max="7" width="18.140625" style="2" customWidth="1"/>
    <col min="8" max="8" width="8" style="2" customWidth="1"/>
    <col min="9" max="9" width="7.85546875" style="2" customWidth="1"/>
    <col min="10" max="10" width="8.28515625" style="2" customWidth="1"/>
    <col min="11" max="11" width="8.140625" style="2" customWidth="1"/>
    <col min="12" max="12" width="14" style="2" customWidth="1"/>
    <col min="13" max="13" width="13.7109375" style="2" customWidth="1"/>
    <col min="14" max="16384" width="9.140625" style="2"/>
  </cols>
  <sheetData>
    <row r="1" spans="1:13" ht="34.5">
      <c r="A1" s="231" t="s">
        <v>17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</row>
    <row r="2" spans="1:13" ht="34.5">
      <c r="A2" s="232" t="s">
        <v>18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</row>
    <row r="3" spans="1:13" ht="34.5">
      <c r="A3" s="233" t="s">
        <v>6184</v>
      </c>
      <c r="B3" s="233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</row>
    <row r="4" spans="1:13" ht="23.25" customHeight="1">
      <c r="A4" s="82" t="s">
        <v>0</v>
      </c>
      <c r="B4" s="82" t="s">
        <v>15</v>
      </c>
      <c r="C4" s="82" t="s">
        <v>16</v>
      </c>
      <c r="D4" s="82" t="s">
        <v>15</v>
      </c>
      <c r="E4" s="82" t="s">
        <v>16</v>
      </c>
      <c r="F4" s="82" t="s">
        <v>1</v>
      </c>
      <c r="G4" s="82" t="s">
        <v>13</v>
      </c>
      <c r="H4" s="82" t="s">
        <v>2</v>
      </c>
      <c r="I4" s="82" t="s">
        <v>3</v>
      </c>
      <c r="J4" s="82" t="s">
        <v>4</v>
      </c>
      <c r="K4" s="82" t="s">
        <v>5</v>
      </c>
      <c r="L4" s="82" t="s">
        <v>6</v>
      </c>
      <c r="M4" s="82" t="s">
        <v>7</v>
      </c>
    </row>
    <row r="5" spans="1:13" s="30" customFormat="1" ht="23.25" customHeight="1">
      <c r="A5" s="83">
        <v>1</v>
      </c>
      <c r="B5" s="84" t="s">
        <v>3734</v>
      </c>
      <c r="C5" s="84" t="s">
        <v>3735</v>
      </c>
      <c r="D5" s="84" t="s">
        <v>3736</v>
      </c>
      <c r="E5" s="84" t="s">
        <v>3737</v>
      </c>
      <c r="F5" s="84" t="s">
        <v>253</v>
      </c>
      <c r="G5" s="84" t="s">
        <v>438</v>
      </c>
      <c r="H5" s="238" t="s">
        <v>366</v>
      </c>
      <c r="I5" s="239"/>
      <c r="J5" s="239"/>
      <c r="K5" s="239"/>
      <c r="L5" s="239"/>
      <c r="M5" s="240"/>
    </row>
    <row r="6" spans="1:13" s="30" customFormat="1" ht="23.25" customHeight="1">
      <c r="A6" s="83">
        <v>2</v>
      </c>
      <c r="B6" s="84" t="s">
        <v>3738</v>
      </c>
      <c r="C6" s="84" t="s">
        <v>3739</v>
      </c>
      <c r="D6" s="84" t="s">
        <v>3740</v>
      </c>
      <c r="E6" s="84" t="s">
        <v>3741</v>
      </c>
      <c r="F6" s="84" t="s">
        <v>253</v>
      </c>
      <c r="G6" s="84" t="s">
        <v>438</v>
      </c>
      <c r="H6" s="241"/>
      <c r="I6" s="242"/>
      <c r="J6" s="242"/>
      <c r="K6" s="242"/>
      <c r="L6" s="242"/>
      <c r="M6" s="243"/>
    </row>
    <row r="7" spans="1:13" ht="23.25" customHeight="1">
      <c r="A7" s="38">
        <v>3</v>
      </c>
      <c r="B7" s="37" t="s">
        <v>3743</v>
      </c>
      <c r="C7" s="37" t="s">
        <v>3744</v>
      </c>
      <c r="D7" s="37" t="s">
        <v>2763</v>
      </c>
      <c r="E7" s="37" t="s">
        <v>3742</v>
      </c>
      <c r="F7" s="37" t="s">
        <v>253</v>
      </c>
      <c r="G7" s="37" t="s">
        <v>438</v>
      </c>
      <c r="H7" s="58">
        <v>10</v>
      </c>
      <c r="I7" s="37">
        <v>8</v>
      </c>
      <c r="J7" s="39">
        <v>0</v>
      </c>
      <c r="K7" s="44">
        <f t="shared" ref="K7:K69" si="0">H7-I7-J7</f>
        <v>2</v>
      </c>
      <c r="L7" s="45">
        <f>I7*2</f>
        <v>16</v>
      </c>
      <c r="M7" s="37">
        <v>834</v>
      </c>
    </row>
    <row r="8" spans="1:13" ht="23.25" customHeight="1">
      <c r="A8" s="38">
        <v>4</v>
      </c>
      <c r="B8" s="37" t="s">
        <v>3745</v>
      </c>
      <c r="C8" s="37" t="s">
        <v>3746</v>
      </c>
      <c r="D8" s="37" t="s">
        <v>2270</v>
      </c>
      <c r="E8" s="37" t="s">
        <v>3747</v>
      </c>
      <c r="F8" s="37" t="s">
        <v>171</v>
      </c>
      <c r="G8" s="37" t="s">
        <v>140</v>
      </c>
      <c r="H8" s="58">
        <v>10</v>
      </c>
      <c r="I8" s="37">
        <v>8</v>
      </c>
      <c r="J8" s="39">
        <v>0</v>
      </c>
      <c r="K8" s="44">
        <f t="shared" si="0"/>
        <v>2</v>
      </c>
      <c r="L8" s="45">
        <f t="shared" ref="L8:L71" si="1">I8*2</f>
        <v>16</v>
      </c>
      <c r="M8" s="37">
        <v>794</v>
      </c>
    </row>
    <row r="9" spans="1:13" ht="23.25" customHeight="1">
      <c r="A9" s="38">
        <v>5</v>
      </c>
      <c r="B9" s="37" t="s">
        <v>3748</v>
      </c>
      <c r="C9" s="37" t="s">
        <v>1578</v>
      </c>
      <c r="D9" s="37" t="s">
        <v>1053</v>
      </c>
      <c r="E9" s="37" t="s">
        <v>3749</v>
      </c>
      <c r="F9" s="37" t="s">
        <v>253</v>
      </c>
      <c r="G9" s="37" t="s">
        <v>438</v>
      </c>
      <c r="H9" s="58">
        <v>10</v>
      </c>
      <c r="I9" s="37">
        <v>8</v>
      </c>
      <c r="J9" s="39">
        <v>0</v>
      </c>
      <c r="K9" s="44">
        <f t="shared" si="0"/>
        <v>2</v>
      </c>
      <c r="L9" s="45">
        <f t="shared" si="1"/>
        <v>16</v>
      </c>
      <c r="M9" s="37">
        <v>792</v>
      </c>
    </row>
    <row r="10" spans="1:13" ht="23.25" customHeight="1">
      <c r="A10" s="38">
        <v>6</v>
      </c>
      <c r="B10" s="37" t="s">
        <v>3750</v>
      </c>
      <c r="C10" s="37" t="s">
        <v>3751</v>
      </c>
      <c r="D10" s="37" t="s">
        <v>840</v>
      </c>
      <c r="E10" s="37" t="s">
        <v>3752</v>
      </c>
      <c r="F10" s="37" t="s">
        <v>1618</v>
      </c>
      <c r="G10" s="37" t="s">
        <v>84</v>
      </c>
      <c r="H10" s="58">
        <v>10</v>
      </c>
      <c r="I10" s="37">
        <v>8</v>
      </c>
      <c r="J10" s="39">
        <v>0</v>
      </c>
      <c r="K10" s="44">
        <f t="shared" si="0"/>
        <v>2</v>
      </c>
      <c r="L10" s="45">
        <f t="shared" si="1"/>
        <v>16</v>
      </c>
      <c r="M10" s="37">
        <v>731</v>
      </c>
    </row>
    <row r="11" spans="1:13" ht="23.25" customHeight="1">
      <c r="A11" s="38">
        <v>7</v>
      </c>
      <c r="B11" s="37" t="s">
        <v>3117</v>
      </c>
      <c r="C11" s="37" t="s">
        <v>3753</v>
      </c>
      <c r="D11" s="37" t="s">
        <v>1136</v>
      </c>
      <c r="E11" s="37" t="s">
        <v>3754</v>
      </c>
      <c r="F11" s="37" t="s">
        <v>2024</v>
      </c>
      <c r="G11" s="37" t="s">
        <v>752</v>
      </c>
      <c r="H11" s="58">
        <v>10</v>
      </c>
      <c r="I11" s="37">
        <v>8</v>
      </c>
      <c r="J11" s="39">
        <v>0</v>
      </c>
      <c r="K11" s="44">
        <f t="shared" si="0"/>
        <v>2</v>
      </c>
      <c r="L11" s="45">
        <f t="shared" si="1"/>
        <v>16</v>
      </c>
      <c r="M11" s="37">
        <v>647</v>
      </c>
    </row>
    <row r="12" spans="1:13" ht="23.25" customHeight="1">
      <c r="A12" s="38">
        <v>8</v>
      </c>
      <c r="B12" s="37" t="s">
        <v>3759</v>
      </c>
      <c r="C12" s="37" t="s">
        <v>3758</v>
      </c>
      <c r="D12" s="37" t="s">
        <v>3757</v>
      </c>
      <c r="E12" s="37" t="s">
        <v>3756</v>
      </c>
      <c r="F12" s="37" t="s">
        <v>3755</v>
      </c>
      <c r="G12" s="37" t="s">
        <v>224</v>
      </c>
      <c r="H12" s="58">
        <v>10</v>
      </c>
      <c r="I12" s="37">
        <v>8</v>
      </c>
      <c r="J12" s="39">
        <v>0</v>
      </c>
      <c r="K12" s="44">
        <f t="shared" si="0"/>
        <v>2</v>
      </c>
      <c r="L12" s="45">
        <f t="shared" si="1"/>
        <v>16</v>
      </c>
      <c r="M12" s="37">
        <v>405</v>
      </c>
    </row>
    <row r="13" spans="1:13" ht="23.25" customHeight="1">
      <c r="A13" s="38">
        <v>9</v>
      </c>
      <c r="B13" s="37" t="s">
        <v>3760</v>
      </c>
      <c r="C13" s="37" t="s">
        <v>3202</v>
      </c>
      <c r="D13" s="37" t="s">
        <v>1213</v>
      </c>
      <c r="E13" s="37" t="s">
        <v>3202</v>
      </c>
      <c r="F13" s="37" t="s">
        <v>3761</v>
      </c>
      <c r="G13" s="37" t="s">
        <v>1290</v>
      </c>
      <c r="H13" s="58">
        <v>10</v>
      </c>
      <c r="I13" s="37">
        <v>8</v>
      </c>
      <c r="J13" s="39">
        <v>0</v>
      </c>
      <c r="K13" s="44">
        <f t="shared" si="0"/>
        <v>2</v>
      </c>
      <c r="L13" s="45">
        <f t="shared" si="1"/>
        <v>16</v>
      </c>
      <c r="M13" s="38">
        <v>398</v>
      </c>
    </row>
    <row r="14" spans="1:13" ht="23.25" customHeight="1">
      <c r="A14" s="38">
        <v>10</v>
      </c>
      <c r="B14" s="37" t="s">
        <v>1181</v>
      </c>
      <c r="C14" s="37" t="s">
        <v>3762</v>
      </c>
      <c r="D14" s="37" t="s">
        <v>3763</v>
      </c>
      <c r="E14" s="37" t="s">
        <v>3764</v>
      </c>
      <c r="F14" s="37" t="s">
        <v>171</v>
      </c>
      <c r="G14" s="37" t="s">
        <v>140</v>
      </c>
      <c r="H14" s="58">
        <v>10</v>
      </c>
      <c r="I14" s="37">
        <v>7</v>
      </c>
      <c r="J14" s="39">
        <v>0</v>
      </c>
      <c r="K14" s="44">
        <f t="shared" si="0"/>
        <v>3</v>
      </c>
      <c r="L14" s="45">
        <f t="shared" si="1"/>
        <v>14</v>
      </c>
      <c r="M14" s="37">
        <v>721</v>
      </c>
    </row>
    <row r="15" spans="1:13" ht="23.25" customHeight="1">
      <c r="A15" s="38">
        <v>11</v>
      </c>
      <c r="B15" s="37" t="s">
        <v>3765</v>
      </c>
      <c r="C15" s="37" t="s">
        <v>3766</v>
      </c>
      <c r="D15" s="37"/>
      <c r="E15" s="37"/>
      <c r="F15" s="37" t="s">
        <v>1306</v>
      </c>
      <c r="G15" s="37" t="s">
        <v>1307</v>
      </c>
      <c r="H15" s="58">
        <v>10</v>
      </c>
      <c r="I15" s="37">
        <v>7</v>
      </c>
      <c r="J15" s="39">
        <v>0</v>
      </c>
      <c r="K15" s="44">
        <f t="shared" si="0"/>
        <v>3</v>
      </c>
      <c r="L15" s="45">
        <f t="shared" si="1"/>
        <v>14</v>
      </c>
      <c r="M15" s="37">
        <v>605</v>
      </c>
    </row>
    <row r="16" spans="1:13" ht="23.25" customHeight="1">
      <c r="A16" s="38">
        <v>12</v>
      </c>
      <c r="B16" s="37" t="s">
        <v>2053</v>
      </c>
      <c r="C16" s="37" t="s">
        <v>3767</v>
      </c>
      <c r="D16" s="37" t="s">
        <v>3768</v>
      </c>
      <c r="E16" s="37" t="s">
        <v>3769</v>
      </c>
      <c r="F16" s="37" t="s">
        <v>171</v>
      </c>
      <c r="G16" s="37" t="s">
        <v>140</v>
      </c>
      <c r="H16" s="58">
        <v>10</v>
      </c>
      <c r="I16" s="37">
        <v>7</v>
      </c>
      <c r="J16" s="39">
        <v>0</v>
      </c>
      <c r="K16" s="44">
        <f t="shared" si="0"/>
        <v>3</v>
      </c>
      <c r="L16" s="45">
        <f t="shared" si="1"/>
        <v>14</v>
      </c>
      <c r="M16" s="37">
        <v>510</v>
      </c>
    </row>
    <row r="17" spans="1:13" ht="23.25" customHeight="1">
      <c r="A17" s="38">
        <v>13</v>
      </c>
      <c r="B17" s="37" t="s">
        <v>3773</v>
      </c>
      <c r="C17" s="37" t="s">
        <v>3772</v>
      </c>
      <c r="D17" s="37" t="s">
        <v>3771</v>
      </c>
      <c r="E17" s="37" t="s">
        <v>3770</v>
      </c>
      <c r="F17" s="37" t="s">
        <v>237</v>
      </c>
      <c r="G17" s="37" t="s">
        <v>93</v>
      </c>
      <c r="H17" s="58">
        <v>10</v>
      </c>
      <c r="I17" s="37">
        <v>7</v>
      </c>
      <c r="J17" s="39">
        <v>0</v>
      </c>
      <c r="K17" s="44">
        <f t="shared" si="0"/>
        <v>3</v>
      </c>
      <c r="L17" s="45">
        <f t="shared" si="1"/>
        <v>14</v>
      </c>
      <c r="M17" s="37">
        <v>515</v>
      </c>
    </row>
    <row r="18" spans="1:13" ht="23.25" customHeight="1">
      <c r="A18" s="38">
        <v>14</v>
      </c>
      <c r="B18" s="37" t="s">
        <v>1914</v>
      </c>
      <c r="C18" s="37" t="s">
        <v>3774</v>
      </c>
      <c r="D18" s="37" t="s">
        <v>3775</v>
      </c>
      <c r="E18" s="37" t="s">
        <v>3776</v>
      </c>
      <c r="F18" s="37" t="s">
        <v>132</v>
      </c>
      <c r="G18" s="37" t="s">
        <v>438</v>
      </c>
      <c r="H18" s="58">
        <v>10</v>
      </c>
      <c r="I18" s="37">
        <v>7</v>
      </c>
      <c r="J18" s="39">
        <v>0</v>
      </c>
      <c r="K18" s="44">
        <f t="shared" si="0"/>
        <v>3</v>
      </c>
      <c r="L18" s="45">
        <f t="shared" si="1"/>
        <v>14</v>
      </c>
      <c r="M18" s="38">
        <v>505</v>
      </c>
    </row>
    <row r="19" spans="1:13" ht="23.25" customHeight="1">
      <c r="A19" s="38">
        <v>15</v>
      </c>
      <c r="B19" s="37" t="s">
        <v>3778</v>
      </c>
      <c r="C19" s="37" t="s">
        <v>3779</v>
      </c>
      <c r="D19" s="37" t="s">
        <v>3780</v>
      </c>
      <c r="E19" s="37" t="s">
        <v>3781</v>
      </c>
      <c r="F19" s="37" t="s">
        <v>3777</v>
      </c>
      <c r="G19" s="37" t="s">
        <v>149</v>
      </c>
      <c r="H19" s="58">
        <v>10</v>
      </c>
      <c r="I19" s="37">
        <v>7</v>
      </c>
      <c r="J19" s="39">
        <v>0</v>
      </c>
      <c r="K19" s="44">
        <f t="shared" si="0"/>
        <v>3</v>
      </c>
      <c r="L19" s="45">
        <f t="shared" si="1"/>
        <v>14</v>
      </c>
      <c r="M19" s="37">
        <v>383</v>
      </c>
    </row>
    <row r="20" spans="1:13" ht="23.25" customHeight="1">
      <c r="A20" s="38">
        <v>16</v>
      </c>
      <c r="B20" s="37" t="s">
        <v>3782</v>
      </c>
      <c r="C20" s="37" t="s">
        <v>3783</v>
      </c>
      <c r="D20" s="37" t="s">
        <v>724</v>
      </c>
      <c r="E20" s="37" t="s">
        <v>3784</v>
      </c>
      <c r="F20" s="37" t="s">
        <v>1556</v>
      </c>
      <c r="G20" s="37" t="s">
        <v>140</v>
      </c>
      <c r="H20" s="58">
        <v>10</v>
      </c>
      <c r="I20" s="37">
        <v>7</v>
      </c>
      <c r="J20" s="39">
        <v>0</v>
      </c>
      <c r="K20" s="44">
        <f t="shared" si="0"/>
        <v>3</v>
      </c>
      <c r="L20" s="45">
        <f t="shared" si="1"/>
        <v>14</v>
      </c>
      <c r="M20" s="37">
        <v>357</v>
      </c>
    </row>
    <row r="21" spans="1:13" ht="23.25" customHeight="1">
      <c r="A21" s="38">
        <v>17</v>
      </c>
      <c r="B21" s="37" t="s">
        <v>3788</v>
      </c>
      <c r="C21" s="37" t="s">
        <v>3787</v>
      </c>
      <c r="D21" s="37" t="s">
        <v>3786</v>
      </c>
      <c r="E21" s="37" t="s">
        <v>3785</v>
      </c>
      <c r="F21" s="37" t="s">
        <v>171</v>
      </c>
      <c r="G21" s="37" t="s">
        <v>140</v>
      </c>
      <c r="H21" s="58">
        <v>10</v>
      </c>
      <c r="I21" s="37">
        <v>7</v>
      </c>
      <c r="J21" s="39">
        <v>0</v>
      </c>
      <c r="K21" s="44">
        <f t="shared" si="0"/>
        <v>3</v>
      </c>
      <c r="L21" s="45">
        <f t="shared" si="1"/>
        <v>14</v>
      </c>
      <c r="M21" s="37">
        <v>331</v>
      </c>
    </row>
    <row r="22" spans="1:13" ht="23.25" customHeight="1">
      <c r="A22" s="38">
        <v>18</v>
      </c>
      <c r="B22" s="37" t="s">
        <v>2617</v>
      </c>
      <c r="C22" s="37" t="s">
        <v>3789</v>
      </c>
      <c r="D22" s="37" t="s">
        <v>3790</v>
      </c>
      <c r="E22" s="37" t="s">
        <v>3047</v>
      </c>
      <c r="F22" s="37" t="s">
        <v>2024</v>
      </c>
      <c r="G22" s="37" t="s">
        <v>752</v>
      </c>
      <c r="H22" s="58">
        <v>10</v>
      </c>
      <c r="I22" s="37">
        <v>7</v>
      </c>
      <c r="J22" s="39">
        <v>0</v>
      </c>
      <c r="K22" s="44">
        <f t="shared" si="0"/>
        <v>3</v>
      </c>
      <c r="L22" s="45">
        <f t="shared" si="1"/>
        <v>14</v>
      </c>
      <c r="M22" s="37">
        <v>283</v>
      </c>
    </row>
    <row r="23" spans="1:13" ht="23.25" customHeight="1">
      <c r="A23" s="38">
        <v>19</v>
      </c>
      <c r="B23" s="37" t="s">
        <v>3793</v>
      </c>
      <c r="C23" s="37" t="s">
        <v>3792</v>
      </c>
      <c r="D23" s="37" t="s">
        <v>3791</v>
      </c>
      <c r="E23" s="37" t="s">
        <v>89</v>
      </c>
      <c r="F23" s="37" t="s">
        <v>237</v>
      </c>
      <c r="G23" s="37" t="s">
        <v>93</v>
      </c>
      <c r="H23" s="58">
        <v>10</v>
      </c>
      <c r="I23" s="37">
        <v>6</v>
      </c>
      <c r="J23" s="39">
        <v>1</v>
      </c>
      <c r="K23" s="44">
        <f t="shared" si="0"/>
        <v>3</v>
      </c>
      <c r="L23" s="45">
        <v>13</v>
      </c>
      <c r="M23" s="38">
        <v>342</v>
      </c>
    </row>
    <row r="24" spans="1:13" ht="23.25" customHeight="1">
      <c r="A24" s="38">
        <v>19</v>
      </c>
      <c r="B24" s="37" t="s">
        <v>3794</v>
      </c>
      <c r="C24" s="37" t="s">
        <v>1615</v>
      </c>
      <c r="D24" s="37" t="s">
        <v>3795</v>
      </c>
      <c r="E24" s="37" t="s">
        <v>3796</v>
      </c>
      <c r="F24" s="37" t="s">
        <v>1618</v>
      </c>
      <c r="G24" s="37" t="s">
        <v>84</v>
      </c>
      <c r="H24" s="58">
        <v>10</v>
      </c>
      <c r="I24" s="37">
        <v>6</v>
      </c>
      <c r="J24" s="39">
        <v>1</v>
      </c>
      <c r="K24" s="44">
        <f t="shared" si="0"/>
        <v>3</v>
      </c>
      <c r="L24" s="45">
        <v>13</v>
      </c>
      <c r="M24" s="37">
        <v>342</v>
      </c>
    </row>
    <row r="25" spans="1:13" ht="23.25" customHeight="1">
      <c r="A25" s="38">
        <v>21</v>
      </c>
      <c r="B25" s="37" t="s">
        <v>3531</v>
      </c>
      <c r="C25" s="37" t="s">
        <v>1593</v>
      </c>
      <c r="D25" s="37"/>
      <c r="E25" s="37"/>
      <c r="F25" s="37" t="s">
        <v>538</v>
      </c>
      <c r="G25" s="37" t="s">
        <v>140</v>
      </c>
      <c r="H25" s="58">
        <v>10</v>
      </c>
      <c r="I25" s="37">
        <v>6</v>
      </c>
      <c r="J25" s="39">
        <v>0</v>
      </c>
      <c r="K25" s="44">
        <f t="shared" si="0"/>
        <v>4</v>
      </c>
      <c r="L25" s="45">
        <f t="shared" si="1"/>
        <v>12</v>
      </c>
      <c r="M25" s="37">
        <v>732</v>
      </c>
    </row>
    <row r="26" spans="1:13" ht="23.25" customHeight="1">
      <c r="A26" s="38">
        <v>22</v>
      </c>
      <c r="B26" s="37" t="s">
        <v>951</v>
      </c>
      <c r="C26" s="37" t="s">
        <v>3797</v>
      </c>
      <c r="D26" s="37" t="s">
        <v>3798</v>
      </c>
      <c r="E26" s="37" t="s">
        <v>3799</v>
      </c>
      <c r="F26" s="37" t="s">
        <v>253</v>
      </c>
      <c r="G26" s="37" t="s">
        <v>438</v>
      </c>
      <c r="H26" s="58">
        <v>10</v>
      </c>
      <c r="I26" s="37">
        <v>6</v>
      </c>
      <c r="J26" s="39">
        <v>0</v>
      </c>
      <c r="K26" s="44">
        <f t="shared" si="0"/>
        <v>4</v>
      </c>
      <c r="L26" s="45">
        <f t="shared" si="1"/>
        <v>12</v>
      </c>
      <c r="M26" s="37">
        <v>545</v>
      </c>
    </row>
    <row r="27" spans="1:13" ht="23.25" customHeight="1">
      <c r="A27" s="38">
        <v>23</v>
      </c>
      <c r="B27" s="37" t="s">
        <v>3800</v>
      </c>
      <c r="C27" s="37" t="s">
        <v>1413</v>
      </c>
      <c r="D27" s="37"/>
      <c r="E27" s="37"/>
      <c r="F27" s="37" t="s">
        <v>3801</v>
      </c>
      <c r="G27" s="37" t="s">
        <v>1577</v>
      </c>
      <c r="H27" s="58">
        <v>10</v>
      </c>
      <c r="I27" s="38">
        <v>6</v>
      </c>
      <c r="J27" s="39">
        <v>0</v>
      </c>
      <c r="K27" s="44">
        <f t="shared" si="0"/>
        <v>4</v>
      </c>
      <c r="L27" s="45">
        <f t="shared" si="1"/>
        <v>12</v>
      </c>
      <c r="M27" s="37">
        <v>515</v>
      </c>
    </row>
    <row r="28" spans="1:13" ht="23.25" customHeight="1">
      <c r="A28" s="38">
        <v>24</v>
      </c>
      <c r="B28" s="37" t="s">
        <v>3802</v>
      </c>
      <c r="C28" s="37" t="s">
        <v>3803</v>
      </c>
      <c r="D28" s="37" t="s">
        <v>3804</v>
      </c>
      <c r="E28" s="37" t="s">
        <v>3805</v>
      </c>
      <c r="F28" s="37" t="s">
        <v>83</v>
      </c>
      <c r="G28" s="37" t="s">
        <v>84</v>
      </c>
      <c r="H28" s="58">
        <v>10</v>
      </c>
      <c r="I28" s="38">
        <v>6</v>
      </c>
      <c r="J28" s="39">
        <v>0</v>
      </c>
      <c r="K28" s="44">
        <f t="shared" si="0"/>
        <v>4</v>
      </c>
      <c r="L28" s="45">
        <f t="shared" si="1"/>
        <v>12</v>
      </c>
      <c r="M28" s="37">
        <v>366</v>
      </c>
    </row>
    <row r="29" spans="1:13" ht="23.25" customHeight="1">
      <c r="A29" s="38">
        <v>25</v>
      </c>
      <c r="B29" s="37" t="s">
        <v>3806</v>
      </c>
      <c r="C29" s="37" t="s">
        <v>3807</v>
      </c>
      <c r="D29" s="37" t="s">
        <v>37</v>
      </c>
      <c r="E29" s="37" t="s">
        <v>3808</v>
      </c>
      <c r="F29" s="37" t="s">
        <v>83</v>
      </c>
      <c r="G29" s="37" t="s">
        <v>84</v>
      </c>
      <c r="H29" s="58">
        <v>10</v>
      </c>
      <c r="I29" s="38">
        <v>6</v>
      </c>
      <c r="J29" s="39">
        <v>0</v>
      </c>
      <c r="K29" s="44">
        <f t="shared" si="0"/>
        <v>4</v>
      </c>
      <c r="L29" s="45">
        <f t="shared" si="1"/>
        <v>12</v>
      </c>
      <c r="M29" s="37">
        <v>304</v>
      </c>
    </row>
    <row r="30" spans="1:13" ht="23.25" customHeight="1">
      <c r="A30" s="38">
        <v>26</v>
      </c>
      <c r="B30" s="37" t="s">
        <v>3624</v>
      </c>
      <c r="C30" s="37" t="s">
        <v>3809</v>
      </c>
      <c r="D30" s="37" t="s">
        <v>3810</v>
      </c>
      <c r="E30" s="37" t="s">
        <v>3811</v>
      </c>
      <c r="F30" s="37" t="s">
        <v>3812</v>
      </c>
      <c r="G30" s="37" t="s">
        <v>1410</v>
      </c>
      <c r="H30" s="58">
        <v>10</v>
      </c>
      <c r="I30" s="38">
        <v>6</v>
      </c>
      <c r="J30" s="39">
        <v>0</v>
      </c>
      <c r="K30" s="44">
        <f t="shared" si="0"/>
        <v>4</v>
      </c>
      <c r="L30" s="45">
        <f t="shared" si="1"/>
        <v>12</v>
      </c>
      <c r="M30" s="37">
        <v>296</v>
      </c>
    </row>
    <row r="31" spans="1:13" ht="23.25" customHeight="1">
      <c r="A31" s="38">
        <v>27</v>
      </c>
      <c r="B31" s="37" t="s">
        <v>1564</v>
      </c>
      <c r="C31" s="37" t="s">
        <v>3813</v>
      </c>
      <c r="D31" s="37" t="s">
        <v>3814</v>
      </c>
      <c r="E31" s="37" t="s">
        <v>3815</v>
      </c>
      <c r="F31" s="37" t="s">
        <v>1560</v>
      </c>
      <c r="G31" s="37" t="s">
        <v>438</v>
      </c>
      <c r="H31" s="58">
        <v>10</v>
      </c>
      <c r="I31" s="38">
        <v>6</v>
      </c>
      <c r="J31" s="39">
        <v>0</v>
      </c>
      <c r="K31" s="44">
        <f t="shared" si="0"/>
        <v>4</v>
      </c>
      <c r="L31" s="45">
        <f t="shared" si="1"/>
        <v>12</v>
      </c>
      <c r="M31" s="37">
        <v>249</v>
      </c>
    </row>
    <row r="32" spans="1:13" ht="23.25" customHeight="1">
      <c r="A32" s="38">
        <v>28</v>
      </c>
      <c r="B32" s="37" t="s">
        <v>3817</v>
      </c>
      <c r="C32" s="37" t="s">
        <v>3818</v>
      </c>
      <c r="D32" s="37" t="s">
        <v>616</v>
      </c>
      <c r="E32" s="37" t="s">
        <v>3816</v>
      </c>
      <c r="F32" s="37" t="s">
        <v>237</v>
      </c>
      <c r="G32" s="37" t="s">
        <v>93</v>
      </c>
      <c r="H32" s="58">
        <v>10</v>
      </c>
      <c r="I32" s="38">
        <v>6</v>
      </c>
      <c r="J32" s="39">
        <v>0</v>
      </c>
      <c r="K32" s="44">
        <f t="shared" si="0"/>
        <v>4</v>
      </c>
      <c r="L32" s="45">
        <f t="shared" si="1"/>
        <v>12</v>
      </c>
      <c r="M32" s="37">
        <v>122</v>
      </c>
    </row>
    <row r="33" spans="1:13" ht="23.25" customHeight="1">
      <c r="A33" s="38">
        <v>29</v>
      </c>
      <c r="B33" s="37" t="s">
        <v>3819</v>
      </c>
      <c r="C33" s="37" t="s">
        <v>3820</v>
      </c>
      <c r="D33" s="37" t="s">
        <v>3821</v>
      </c>
      <c r="E33" s="37" t="s">
        <v>3822</v>
      </c>
      <c r="F33" s="37" t="s">
        <v>307</v>
      </c>
      <c r="G33" s="37" t="s">
        <v>438</v>
      </c>
      <c r="H33" s="58">
        <v>10</v>
      </c>
      <c r="I33" s="37">
        <v>6</v>
      </c>
      <c r="J33" s="39">
        <v>0</v>
      </c>
      <c r="K33" s="44">
        <f t="shared" si="0"/>
        <v>4</v>
      </c>
      <c r="L33" s="45">
        <f t="shared" si="1"/>
        <v>12</v>
      </c>
      <c r="M33" s="37">
        <v>117</v>
      </c>
    </row>
    <row r="34" spans="1:13" ht="23.25" customHeight="1">
      <c r="A34" s="38">
        <v>30</v>
      </c>
      <c r="B34" s="37" t="s">
        <v>3827</v>
      </c>
      <c r="C34" s="37" t="s">
        <v>3826</v>
      </c>
      <c r="D34" s="37" t="s">
        <v>3825</v>
      </c>
      <c r="E34" s="37" t="s">
        <v>3824</v>
      </c>
      <c r="F34" s="37" t="s">
        <v>3823</v>
      </c>
      <c r="G34" s="37" t="s">
        <v>438</v>
      </c>
      <c r="H34" s="58">
        <v>10</v>
      </c>
      <c r="I34" s="37">
        <v>6</v>
      </c>
      <c r="J34" s="39">
        <v>0</v>
      </c>
      <c r="K34" s="44">
        <f t="shared" si="0"/>
        <v>4</v>
      </c>
      <c r="L34" s="45">
        <f t="shared" si="1"/>
        <v>12</v>
      </c>
      <c r="M34" s="37">
        <v>-183</v>
      </c>
    </row>
    <row r="35" spans="1:13" ht="23.25" customHeight="1">
      <c r="A35" s="38">
        <v>31</v>
      </c>
      <c r="B35" s="37" t="s">
        <v>1430</v>
      </c>
      <c r="C35" s="37" t="s">
        <v>3828</v>
      </c>
      <c r="D35" s="37" t="s">
        <v>3829</v>
      </c>
      <c r="E35" s="37" t="s">
        <v>3830</v>
      </c>
      <c r="F35" s="37" t="s">
        <v>3755</v>
      </c>
      <c r="G35" s="37" t="s">
        <v>224</v>
      </c>
      <c r="H35" s="39">
        <v>9</v>
      </c>
      <c r="I35" s="37">
        <v>5</v>
      </c>
      <c r="J35" s="39">
        <v>0</v>
      </c>
      <c r="K35" s="44">
        <f t="shared" si="0"/>
        <v>4</v>
      </c>
      <c r="L35" s="45">
        <f t="shared" si="1"/>
        <v>10</v>
      </c>
      <c r="M35" s="38">
        <v>396</v>
      </c>
    </row>
    <row r="36" spans="1:13" ht="23.25" customHeight="1">
      <c r="A36" s="38">
        <v>32</v>
      </c>
      <c r="B36" s="37" t="s">
        <v>3831</v>
      </c>
      <c r="C36" s="37" t="s">
        <v>3832</v>
      </c>
      <c r="D36" s="37" t="s">
        <v>1558</v>
      </c>
      <c r="E36" s="37" t="s">
        <v>3833</v>
      </c>
      <c r="F36" s="37" t="s">
        <v>171</v>
      </c>
      <c r="G36" s="37" t="s">
        <v>140</v>
      </c>
      <c r="H36" s="39">
        <v>9</v>
      </c>
      <c r="I36" s="37">
        <v>5</v>
      </c>
      <c r="J36" s="39">
        <v>0</v>
      </c>
      <c r="K36" s="44">
        <f t="shared" si="0"/>
        <v>4</v>
      </c>
      <c r="L36" s="45">
        <f t="shared" si="1"/>
        <v>10</v>
      </c>
      <c r="M36" s="37">
        <v>335</v>
      </c>
    </row>
    <row r="37" spans="1:13" ht="23.25" customHeight="1">
      <c r="A37" s="38">
        <v>33</v>
      </c>
      <c r="B37" s="37" t="s">
        <v>3835</v>
      </c>
      <c r="C37" s="37" t="s">
        <v>3836</v>
      </c>
      <c r="D37" s="37" t="s">
        <v>711</v>
      </c>
      <c r="E37" s="37" t="s">
        <v>3834</v>
      </c>
      <c r="F37" s="37" t="s">
        <v>1449</v>
      </c>
      <c r="G37" s="37" t="s">
        <v>74</v>
      </c>
      <c r="H37" s="39">
        <v>9</v>
      </c>
      <c r="I37" s="37">
        <v>5</v>
      </c>
      <c r="J37" s="39">
        <v>0</v>
      </c>
      <c r="K37" s="44">
        <f t="shared" si="0"/>
        <v>4</v>
      </c>
      <c r="L37" s="45">
        <f t="shared" si="1"/>
        <v>10</v>
      </c>
      <c r="M37" s="38">
        <v>321</v>
      </c>
    </row>
    <row r="38" spans="1:13" ht="23.25" customHeight="1">
      <c r="A38" s="38">
        <v>34</v>
      </c>
      <c r="B38" s="37" t="s">
        <v>3837</v>
      </c>
      <c r="C38" s="37" t="s">
        <v>189</v>
      </c>
      <c r="D38" s="37"/>
      <c r="E38" s="37"/>
      <c r="F38" s="37" t="s">
        <v>190</v>
      </c>
      <c r="G38" s="37" t="s">
        <v>84</v>
      </c>
      <c r="H38" s="39">
        <v>9</v>
      </c>
      <c r="I38" s="37">
        <v>5</v>
      </c>
      <c r="J38" s="39">
        <v>0</v>
      </c>
      <c r="K38" s="44">
        <f t="shared" si="0"/>
        <v>4</v>
      </c>
      <c r="L38" s="45">
        <f t="shared" si="1"/>
        <v>10</v>
      </c>
      <c r="M38" s="37">
        <v>309</v>
      </c>
    </row>
    <row r="39" spans="1:13" ht="23.25" customHeight="1">
      <c r="A39" s="38">
        <v>35</v>
      </c>
      <c r="B39" s="37" t="s">
        <v>3840</v>
      </c>
      <c r="C39" s="37" t="s">
        <v>1585</v>
      </c>
      <c r="D39" s="37" t="s">
        <v>3839</v>
      </c>
      <c r="E39" s="37" t="s">
        <v>3838</v>
      </c>
      <c r="F39" s="37" t="s">
        <v>253</v>
      </c>
      <c r="G39" s="37" t="s">
        <v>438</v>
      </c>
      <c r="H39" s="39">
        <v>9</v>
      </c>
      <c r="I39" s="37">
        <v>5</v>
      </c>
      <c r="J39" s="39">
        <v>0</v>
      </c>
      <c r="K39" s="44">
        <f t="shared" si="0"/>
        <v>4</v>
      </c>
      <c r="L39" s="45">
        <f t="shared" si="1"/>
        <v>10</v>
      </c>
      <c r="M39" s="37">
        <v>280</v>
      </c>
    </row>
    <row r="40" spans="1:13" ht="23.25" customHeight="1">
      <c r="A40" s="38">
        <v>36</v>
      </c>
      <c r="B40" s="37" t="s">
        <v>3841</v>
      </c>
      <c r="C40" s="37" t="s">
        <v>3842</v>
      </c>
      <c r="D40" s="37" t="s">
        <v>2029</v>
      </c>
      <c r="E40" s="37" t="s">
        <v>3843</v>
      </c>
      <c r="F40" s="37" t="s">
        <v>171</v>
      </c>
      <c r="G40" s="37" t="s">
        <v>140</v>
      </c>
      <c r="H40" s="39">
        <v>9</v>
      </c>
      <c r="I40" s="37">
        <v>5</v>
      </c>
      <c r="J40" s="39">
        <v>0</v>
      </c>
      <c r="K40" s="44">
        <f t="shared" si="0"/>
        <v>4</v>
      </c>
      <c r="L40" s="45">
        <f t="shared" si="1"/>
        <v>10</v>
      </c>
      <c r="M40" s="39">
        <v>271</v>
      </c>
    </row>
    <row r="41" spans="1:13" ht="23.25" customHeight="1">
      <c r="A41" s="38">
        <v>37</v>
      </c>
      <c r="B41" s="37" t="s">
        <v>3844</v>
      </c>
      <c r="C41" s="37" t="s">
        <v>3845</v>
      </c>
      <c r="D41" s="37" t="s">
        <v>2450</v>
      </c>
      <c r="E41" s="37" t="s">
        <v>3846</v>
      </c>
      <c r="F41" s="37" t="s">
        <v>64</v>
      </c>
      <c r="G41" s="37" t="s">
        <v>65</v>
      </c>
      <c r="H41" s="39">
        <v>9</v>
      </c>
      <c r="I41" s="37">
        <v>5</v>
      </c>
      <c r="J41" s="39">
        <v>0</v>
      </c>
      <c r="K41" s="44">
        <f t="shared" si="0"/>
        <v>4</v>
      </c>
      <c r="L41" s="45">
        <f t="shared" si="1"/>
        <v>10</v>
      </c>
      <c r="M41" s="37">
        <v>262</v>
      </c>
    </row>
    <row r="42" spans="1:13" ht="23.25" customHeight="1">
      <c r="A42" s="38">
        <v>38</v>
      </c>
      <c r="B42" s="37" t="s">
        <v>3847</v>
      </c>
      <c r="C42" s="37" t="s">
        <v>1643</v>
      </c>
      <c r="D42" s="37"/>
      <c r="E42" s="37"/>
      <c r="F42" s="37" t="s">
        <v>3801</v>
      </c>
      <c r="G42" s="37" t="s">
        <v>1577</v>
      </c>
      <c r="H42" s="39">
        <v>9</v>
      </c>
      <c r="I42" s="37">
        <v>5</v>
      </c>
      <c r="J42" s="39">
        <v>0</v>
      </c>
      <c r="K42" s="44">
        <f t="shared" si="0"/>
        <v>4</v>
      </c>
      <c r="L42" s="45">
        <f t="shared" si="1"/>
        <v>10</v>
      </c>
      <c r="M42" s="37">
        <v>253</v>
      </c>
    </row>
    <row r="43" spans="1:13" ht="23.25" customHeight="1">
      <c r="A43" s="38">
        <v>39</v>
      </c>
      <c r="B43" s="37" t="s">
        <v>3849</v>
      </c>
      <c r="C43" s="37" t="s">
        <v>3848</v>
      </c>
      <c r="D43" s="37"/>
      <c r="E43" s="37"/>
      <c r="F43" s="37" t="s">
        <v>367</v>
      </c>
      <c r="G43" s="37" t="s">
        <v>34</v>
      </c>
      <c r="H43" s="39">
        <v>9</v>
      </c>
      <c r="I43" s="37">
        <v>5</v>
      </c>
      <c r="J43" s="39">
        <v>0</v>
      </c>
      <c r="K43" s="44">
        <f t="shared" si="0"/>
        <v>4</v>
      </c>
      <c r="L43" s="45">
        <f t="shared" si="1"/>
        <v>10</v>
      </c>
      <c r="M43" s="37">
        <v>179</v>
      </c>
    </row>
    <row r="44" spans="1:13" ht="23.25" customHeight="1">
      <c r="A44" s="38">
        <v>40</v>
      </c>
      <c r="B44" s="37" t="s">
        <v>3850</v>
      </c>
      <c r="C44" s="37" t="s">
        <v>3851</v>
      </c>
      <c r="D44" s="37" t="s">
        <v>3852</v>
      </c>
      <c r="E44" s="37" t="s">
        <v>3853</v>
      </c>
      <c r="F44" s="37" t="s">
        <v>3854</v>
      </c>
      <c r="G44" s="37" t="s">
        <v>161</v>
      </c>
      <c r="H44" s="39">
        <v>9</v>
      </c>
      <c r="I44" s="37">
        <v>5</v>
      </c>
      <c r="J44" s="39">
        <v>0</v>
      </c>
      <c r="K44" s="44">
        <f t="shared" si="0"/>
        <v>4</v>
      </c>
      <c r="L44" s="45">
        <f t="shared" si="1"/>
        <v>10</v>
      </c>
      <c r="M44" s="37">
        <v>152</v>
      </c>
    </row>
    <row r="45" spans="1:13" ht="23.25" customHeight="1">
      <c r="A45" s="38">
        <v>41</v>
      </c>
      <c r="B45" s="37" t="s">
        <v>3855</v>
      </c>
      <c r="C45" s="37" t="s">
        <v>3856</v>
      </c>
      <c r="D45" s="37" t="s">
        <v>94</v>
      </c>
      <c r="E45" s="37" t="s">
        <v>3856</v>
      </c>
      <c r="F45" s="37" t="s">
        <v>3854</v>
      </c>
      <c r="G45" s="37" t="s">
        <v>161</v>
      </c>
      <c r="H45" s="39">
        <v>9</v>
      </c>
      <c r="I45" s="37">
        <v>5</v>
      </c>
      <c r="J45" s="39">
        <v>0</v>
      </c>
      <c r="K45" s="44">
        <f t="shared" si="0"/>
        <v>4</v>
      </c>
      <c r="L45" s="45">
        <f t="shared" si="1"/>
        <v>10</v>
      </c>
      <c r="M45" s="38">
        <v>140</v>
      </c>
    </row>
    <row r="46" spans="1:13" ht="23.25" customHeight="1">
      <c r="A46" s="38">
        <v>42</v>
      </c>
      <c r="B46" s="37" t="s">
        <v>3584</v>
      </c>
      <c r="C46" s="37" t="s">
        <v>3858</v>
      </c>
      <c r="D46" s="37" t="s">
        <v>3857</v>
      </c>
      <c r="E46" s="37" t="s">
        <v>2809</v>
      </c>
      <c r="F46" s="37" t="s">
        <v>64</v>
      </c>
      <c r="G46" s="37" t="s">
        <v>65</v>
      </c>
      <c r="H46" s="39">
        <v>9</v>
      </c>
      <c r="I46" s="37">
        <v>5</v>
      </c>
      <c r="J46" s="39">
        <v>0</v>
      </c>
      <c r="K46" s="44">
        <f t="shared" si="0"/>
        <v>4</v>
      </c>
      <c r="L46" s="45">
        <f t="shared" si="1"/>
        <v>10</v>
      </c>
      <c r="M46" s="37">
        <v>107</v>
      </c>
    </row>
    <row r="47" spans="1:13" ht="23.25" customHeight="1">
      <c r="A47" s="38">
        <v>43</v>
      </c>
      <c r="B47" s="37" t="s">
        <v>3859</v>
      </c>
      <c r="C47" s="37" t="s">
        <v>3860</v>
      </c>
      <c r="D47" s="37" t="s">
        <v>3861</v>
      </c>
      <c r="E47" s="37" t="s">
        <v>3862</v>
      </c>
      <c r="F47" s="37" t="s">
        <v>672</v>
      </c>
      <c r="G47" s="37" t="s">
        <v>673</v>
      </c>
      <c r="H47" s="39">
        <v>9</v>
      </c>
      <c r="I47" s="37">
        <v>5</v>
      </c>
      <c r="J47" s="39">
        <v>0</v>
      </c>
      <c r="K47" s="44">
        <f t="shared" si="0"/>
        <v>4</v>
      </c>
      <c r="L47" s="45">
        <f t="shared" si="1"/>
        <v>10</v>
      </c>
      <c r="M47" s="37">
        <v>105</v>
      </c>
    </row>
    <row r="48" spans="1:13" ht="23.25" customHeight="1">
      <c r="A48" s="38">
        <v>44</v>
      </c>
      <c r="B48" s="37" t="s">
        <v>3866</v>
      </c>
      <c r="C48" s="37" t="s">
        <v>3865</v>
      </c>
      <c r="D48" s="37" t="s">
        <v>3864</v>
      </c>
      <c r="E48" s="37" t="s">
        <v>3863</v>
      </c>
      <c r="F48" s="37" t="s">
        <v>127</v>
      </c>
      <c r="G48" s="37" t="s">
        <v>438</v>
      </c>
      <c r="H48" s="39">
        <v>9</v>
      </c>
      <c r="I48" s="37">
        <v>5</v>
      </c>
      <c r="J48" s="39">
        <v>0</v>
      </c>
      <c r="K48" s="44">
        <f t="shared" si="0"/>
        <v>4</v>
      </c>
      <c r="L48" s="45">
        <f t="shared" si="1"/>
        <v>10</v>
      </c>
      <c r="M48" s="37">
        <v>90</v>
      </c>
    </row>
    <row r="49" spans="1:13" ht="23.25" customHeight="1">
      <c r="A49" s="38">
        <v>45</v>
      </c>
      <c r="B49" s="37" t="s">
        <v>3867</v>
      </c>
      <c r="C49" s="37" t="s">
        <v>3868</v>
      </c>
      <c r="D49" s="37" t="s">
        <v>3869</v>
      </c>
      <c r="E49" s="37" t="s">
        <v>3870</v>
      </c>
      <c r="F49" s="37" t="s">
        <v>2794</v>
      </c>
      <c r="G49" s="37" t="s">
        <v>161</v>
      </c>
      <c r="H49" s="39">
        <v>9</v>
      </c>
      <c r="I49" s="37">
        <v>5</v>
      </c>
      <c r="J49" s="39">
        <v>0</v>
      </c>
      <c r="K49" s="44">
        <f t="shared" si="0"/>
        <v>4</v>
      </c>
      <c r="L49" s="45">
        <f t="shared" si="1"/>
        <v>10</v>
      </c>
      <c r="M49" s="37">
        <v>78</v>
      </c>
    </row>
    <row r="50" spans="1:13" ht="23.25" customHeight="1">
      <c r="A50" s="38">
        <v>46</v>
      </c>
      <c r="B50" s="37" t="s">
        <v>3872</v>
      </c>
      <c r="C50" s="37" t="s">
        <v>3873</v>
      </c>
      <c r="D50" s="37" t="s">
        <v>1914</v>
      </c>
      <c r="E50" s="37" t="s">
        <v>3871</v>
      </c>
      <c r="F50" s="37" t="s">
        <v>2024</v>
      </c>
      <c r="G50" s="37" t="s">
        <v>752</v>
      </c>
      <c r="H50" s="39">
        <v>9</v>
      </c>
      <c r="I50" s="37">
        <v>5</v>
      </c>
      <c r="J50" s="39">
        <v>0</v>
      </c>
      <c r="K50" s="44">
        <f t="shared" si="0"/>
        <v>4</v>
      </c>
      <c r="L50" s="45">
        <f t="shared" si="1"/>
        <v>10</v>
      </c>
      <c r="M50" s="37">
        <v>67</v>
      </c>
    </row>
    <row r="51" spans="1:13" ht="23.25" customHeight="1">
      <c r="A51" s="38">
        <v>47</v>
      </c>
      <c r="B51" s="37" t="s">
        <v>1136</v>
      </c>
      <c r="C51" s="37" t="s">
        <v>3874</v>
      </c>
      <c r="D51" s="37" t="s">
        <v>3875</v>
      </c>
      <c r="E51" s="37" t="s">
        <v>3874</v>
      </c>
      <c r="F51" s="37" t="s">
        <v>3876</v>
      </c>
      <c r="G51" s="37" t="s">
        <v>438</v>
      </c>
      <c r="H51" s="39">
        <v>9</v>
      </c>
      <c r="I51" s="37">
        <v>5</v>
      </c>
      <c r="J51" s="39">
        <v>0</v>
      </c>
      <c r="K51" s="44">
        <f t="shared" si="0"/>
        <v>4</v>
      </c>
      <c r="L51" s="45">
        <f t="shared" si="1"/>
        <v>10</v>
      </c>
      <c r="M51" s="37">
        <v>14</v>
      </c>
    </row>
    <row r="52" spans="1:13" ht="23.25" customHeight="1">
      <c r="A52" s="38">
        <v>48</v>
      </c>
      <c r="B52" s="37" t="s">
        <v>3881</v>
      </c>
      <c r="C52" s="37" t="s">
        <v>3880</v>
      </c>
      <c r="D52" s="37" t="s">
        <v>3879</v>
      </c>
      <c r="E52" s="37" t="s">
        <v>3878</v>
      </c>
      <c r="F52" s="37" t="s">
        <v>3877</v>
      </c>
      <c r="G52" s="37" t="s">
        <v>74</v>
      </c>
      <c r="H52" s="39">
        <v>9</v>
      </c>
      <c r="I52" s="37">
        <v>5</v>
      </c>
      <c r="J52" s="39">
        <v>0</v>
      </c>
      <c r="K52" s="44">
        <f t="shared" si="0"/>
        <v>4</v>
      </c>
      <c r="L52" s="45">
        <f t="shared" si="1"/>
        <v>10</v>
      </c>
      <c r="M52" s="37">
        <v>-6</v>
      </c>
    </row>
    <row r="53" spans="1:13" ht="23.25" customHeight="1">
      <c r="A53" s="38">
        <v>49</v>
      </c>
      <c r="B53" s="37" t="s">
        <v>3795</v>
      </c>
      <c r="C53" s="37" t="s">
        <v>3882</v>
      </c>
      <c r="D53" s="37" t="s">
        <v>3883</v>
      </c>
      <c r="E53" s="37" t="s">
        <v>3884</v>
      </c>
      <c r="F53" s="37" t="s">
        <v>115</v>
      </c>
      <c r="G53" s="37" t="s">
        <v>116</v>
      </c>
      <c r="H53" s="39">
        <v>9</v>
      </c>
      <c r="I53" s="37">
        <v>5</v>
      </c>
      <c r="J53" s="39">
        <v>0</v>
      </c>
      <c r="K53" s="44">
        <f t="shared" si="0"/>
        <v>4</v>
      </c>
      <c r="L53" s="45">
        <f t="shared" si="1"/>
        <v>10</v>
      </c>
      <c r="M53" s="38">
        <v>-23</v>
      </c>
    </row>
    <row r="54" spans="1:13" ht="23.25" customHeight="1">
      <c r="A54" s="38">
        <v>50</v>
      </c>
      <c r="B54" s="37" t="s">
        <v>3888</v>
      </c>
      <c r="C54" s="37" t="s">
        <v>3887</v>
      </c>
      <c r="D54" s="37" t="s">
        <v>3886</v>
      </c>
      <c r="E54" s="37" t="s">
        <v>3885</v>
      </c>
      <c r="F54" s="37" t="s">
        <v>237</v>
      </c>
      <c r="G54" s="37" t="s">
        <v>93</v>
      </c>
      <c r="H54" s="39">
        <v>9</v>
      </c>
      <c r="I54" s="37">
        <v>5</v>
      </c>
      <c r="J54" s="39">
        <v>0</v>
      </c>
      <c r="K54" s="44">
        <f t="shared" si="0"/>
        <v>4</v>
      </c>
      <c r="L54" s="45">
        <f t="shared" si="1"/>
        <v>10</v>
      </c>
      <c r="M54" s="37">
        <v>-30</v>
      </c>
    </row>
    <row r="55" spans="1:13" ht="23.25" customHeight="1">
      <c r="A55" s="38">
        <v>51</v>
      </c>
      <c r="B55" s="37" t="s">
        <v>3889</v>
      </c>
      <c r="C55" s="37" t="s">
        <v>3890</v>
      </c>
      <c r="D55" s="37" t="s">
        <v>3891</v>
      </c>
      <c r="E55" s="37" t="s">
        <v>3892</v>
      </c>
      <c r="F55" s="37" t="s">
        <v>437</v>
      </c>
      <c r="G55" s="37" t="s">
        <v>224</v>
      </c>
      <c r="H55" s="39">
        <v>9</v>
      </c>
      <c r="I55" s="37">
        <v>5</v>
      </c>
      <c r="J55" s="39">
        <v>0</v>
      </c>
      <c r="K55" s="44">
        <f t="shared" si="0"/>
        <v>4</v>
      </c>
      <c r="L55" s="45">
        <f t="shared" si="1"/>
        <v>10</v>
      </c>
      <c r="M55" s="37">
        <v>-40</v>
      </c>
    </row>
    <row r="56" spans="1:13" ht="23.25" customHeight="1">
      <c r="A56" s="38">
        <v>52</v>
      </c>
      <c r="B56" s="37" t="s">
        <v>3896</v>
      </c>
      <c r="C56" s="37" t="s">
        <v>3895</v>
      </c>
      <c r="D56" s="37" t="s">
        <v>289</v>
      </c>
      <c r="E56" s="37" t="s">
        <v>3894</v>
      </c>
      <c r="F56" s="37" t="s">
        <v>3893</v>
      </c>
      <c r="G56" s="37" t="s">
        <v>224</v>
      </c>
      <c r="H56" s="39">
        <v>9</v>
      </c>
      <c r="I56" s="39">
        <v>5</v>
      </c>
      <c r="J56" s="39">
        <v>0</v>
      </c>
      <c r="K56" s="44">
        <f t="shared" si="0"/>
        <v>4</v>
      </c>
      <c r="L56" s="45">
        <f t="shared" si="1"/>
        <v>10</v>
      </c>
      <c r="M56" s="39">
        <v>-108</v>
      </c>
    </row>
    <row r="57" spans="1:13" ht="23.25" customHeight="1">
      <c r="A57" s="38">
        <v>53</v>
      </c>
      <c r="B57" s="37" t="s">
        <v>3897</v>
      </c>
      <c r="C57" s="37" t="s">
        <v>3898</v>
      </c>
      <c r="D57" s="37" t="s">
        <v>3899</v>
      </c>
      <c r="E57" s="37" t="s">
        <v>3900</v>
      </c>
      <c r="F57" s="37" t="s">
        <v>100</v>
      </c>
      <c r="G57" s="37" t="s">
        <v>438</v>
      </c>
      <c r="H57" s="39">
        <v>9</v>
      </c>
      <c r="I57" s="39">
        <v>5</v>
      </c>
      <c r="J57" s="39">
        <v>0</v>
      </c>
      <c r="K57" s="44">
        <f t="shared" si="0"/>
        <v>4</v>
      </c>
      <c r="L57" s="45">
        <f t="shared" si="1"/>
        <v>10</v>
      </c>
      <c r="M57" s="39">
        <v>-151</v>
      </c>
    </row>
    <row r="58" spans="1:13" ht="23.25" customHeight="1">
      <c r="A58" s="38">
        <v>54</v>
      </c>
      <c r="B58" s="37" t="s">
        <v>3904</v>
      </c>
      <c r="C58" s="37" t="s">
        <v>3903</v>
      </c>
      <c r="D58" s="37" t="s">
        <v>3902</v>
      </c>
      <c r="E58" s="37" t="s">
        <v>3901</v>
      </c>
      <c r="F58" s="37" t="s">
        <v>3893</v>
      </c>
      <c r="G58" s="37" t="s">
        <v>224</v>
      </c>
      <c r="H58" s="39">
        <v>9</v>
      </c>
      <c r="I58" s="39">
        <v>5</v>
      </c>
      <c r="J58" s="39">
        <v>0</v>
      </c>
      <c r="K58" s="44">
        <f t="shared" si="0"/>
        <v>4</v>
      </c>
      <c r="L58" s="45">
        <f t="shared" si="1"/>
        <v>10</v>
      </c>
      <c r="M58" s="39">
        <v>-184</v>
      </c>
    </row>
    <row r="59" spans="1:13" ht="23.25" customHeight="1">
      <c r="A59" s="38">
        <v>55</v>
      </c>
      <c r="B59" s="37" t="s">
        <v>994</v>
      </c>
      <c r="C59" s="37" t="s">
        <v>3905</v>
      </c>
      <c r="D59" s="37" t="s">
        <v>2911</v>
      </c>
      <c r="E59" s="37" t="s">
        <v>3906</v>
      </c>
      <c r="F59" s="37" t="s">
        <v>115</v>
      </c>
      <c r="G59" s="37" t="s">
        <v>116</v>
      </c>
      <c r="H59" s="39">
        <v>9</v>
      </c>
      <c r="I59" s="39">
        <v>5</v>
      </c>
      <c r="J59" s="39">
        <v>0</v>
      </c>
      <c r="K59" s="44">
        <f t="shared" si="0"/>
        <v>4</v>
      </c>
      <c r="L59" s="45">
        <f t="shared" si="1"/>
        <v>10</v>
      </c>
      <c r="M59" s="39">
        <v>-333</v>
      </c>
    </row>
    <row r="60" spans="1:13" ht="23.25" customHeight="1">
      <c r="A60" s="38">
        <v>56</v>
      </c>
      <c r="B60" s="37" t="s">
        <v>3910</v>
      </c>
      <c r="C60" s="37" t="s">
        <v>3909</v>
      </c>
      <c r="D60" s="37" t="s">
        <v>3908</v>
      </c>
      <c r="E60" s="37" t="s">
        <v>3907</v>
      </c>
      <c r="F60" s="37" t="s">
        <v>1560</v>
      </c>
      <c r="G60" s="37" t="s">
        <v>438</v>
      </c>
      <c r="H60" s="39">
        <v>9</v>
      </c>
      <c r="I60" s="39">
        <v>4</v>
      </c>
      <c r="J60" s="39">
        <v>0</v>
      </c>
      <c r="K60" s="44">
        <v>4</v>
      </c>
      <c r="L60" s="45">
        <v>9</v>
      </c>
      <c r="M60" s="39">
        <v>132</v>
      </c>
    </row>
    <row r="61" spans="1:13" ht="23.25" customHeight="1">
      <c r="A61" s="38">
        <v>57</v>
      </c>
      <c r="B61" s="37" t="s">
        <v>3911</v>
      </c>
      <c r="C61" s="37" t="s">
        <v>3912</v>
      </c>
      <c r="D61" s="37" t="s">
        <v>3913</v>
      </c>
      <c r="E61" s="37" t="s">
        <v>3914</v>
      </c>
      <c r="F61" s="37" t="s">
        <v>3915</v>
      </c>
      <c r="G61" s="37" t="s">
        <v>74</v>
      </c>
      <c r="H61" s="39">
        <v>9</v>
      </c>
      <c r="I61" s="39">
        <v>4</v>
      </c>
      <c r="J61" s="39">
        <v>0</v>
      </c>
      <c r="K61" s="44">
        <f t="shared" si="0"/>
        <v>5</v>
      </c>
      <c r="L61" s="45">
        <f t="shared" si="1"/>
        <v>8</v>
      </c>
      <c r="M61" s="39">
        <v>318</v>
      </c>
    </row>
    <row r="62" spans="1:13" ht="23.25" customHeight="1">
      <c r="A62" s="38">
        <v>58</v>
      </c>
      <c r="B62" s="37" t="s">
        <v>1685</v>
      </c>
      <c r="C62" s="37" t="s">
        <v>3918</v>
      </c>
      <c r="D62" s="37" t="s">
        <v>3917</v>
      </c>
      <c r="E62" s="37" t="s">
        <v>3916</v>
      </c>
      <c r="F62" s="37" t="s">
        <v>2794</v>
      </c>
      <c r="G62" s="37" t="s">
        <v>161</v>
      </c>
      <c r="H62" s="39">
        <v>9</v>
      </c>
      <c r="I62" s="39">
        <v>4</v>
      </c>
      <c r="J62" s="39">
        <v>0</v>
      </c>
      <c r="K62" s="44">
        <f t="shared" si="0"/>
        <v>5</v>
      </c>
      <c r="L62" s="45">
        <f t="shared" si="1"/>
        <v>8</v>
      </c>
      <c r="M62" s="39">
        <v>114</v>
      </c>
    </row>
    <row r="63" spans="1:13" ht="23.25" customHeight="1">
      <c r="A63" s="38">
        <v>59</v>
      </c>
      <c r="B63" s="37" t="s">
        <v>3919</v>
      </c>
      <c r="C63" s="37" t="s">
        <v>3920</v>
      </c>
      <c r="D63" s="37" t="s">
        <v>3921</v>
      </c>
      <c r="E63" s="37" t="s">
        <v>3922</v>
      </c>
      <c r="F63" s="37" t="s">
        <v>127</v>
      </c>
      <c r="G63" s="37" t="s">
        <v>438</v>
      </c>
      <c r="H63" s="39">
        <v>9</v>
      </c>
      <c r="I63" s="39">
        <v>4</v>
      </c>
      <c r="J63" s="39">
        <v>0</v>
      </c>
      <c r="K63" s="44">
        <f t="shared" si="0"/>
        <v>5</v>
      </c>
      <c r="L63" s="45">
        <f t="shared" si="1"/>
        <v>8</v>
      </c>
      <c r="M63" s="39">
        <v>83</v>
      </c>
    </row>
    <row r="64" spans="1:13" ht="23.25" customHeight="1">
      <c r="A64" s="38">
        <v>60</v>
      </c>
      <c r="B64" s="115" t="s">
        <v>3925</v>
      </c>
      <c r="C64" s="115" t="s">
        <v>3924</v>
      </c>
      <c r="D64" s="115" t="s">
        <v>3923</v>
      </c>
      <c r="E64" s="115" t="s">
        <v>436</v>
      </c>
      <c r="F64" s="115" t="s">
        <v>437</v>
      </c>
      <c r="G64" s="115" t="s">
        <v>224</v>
      </c>
      <c r="H64" s="44">
        <v>9</v>
      </c>
      <c r="I64" s="115">
        <v>4</v>
      </c>
      <c r="J64" s="39">
        <v>0</v>
      </c>
      <c r="K64" s="45">
        <f t="shared" si="0"/>
        <v>5</v>
      </c>
      <c r="L64" s="45">
        <f t="shared" si="1"/>
        <v>8</v>
      </c>
      <c r="M64" s="45">
        <v>70</v>
      </c>
    </row>
    <row r="65" spans="1:13" ht="23.25" customHeight="1">
      <c r="A65" s="38">
        <v>61</v>
      </c>
      <c r="B65" s="115" t="s">
        <v>3926</v>
      </c>
      <c r="C65" s="115" t="s">
        <v>2096</v>
      </c>
      <c r="D65" s="115" t="s">
        <v>3569</v>
      </c>
      <c r="E65" s="115" t="s">
        <v>3927</v>
      </c>
      <c r="F65" s="115" t="s">
        <v>3928</v>
      </c>
      <c r="G65" s="115" t="s">
        <v>161</v>
      </c>
      <c r="H65" s="44">
        <v>9</v>
      </c>
      <c r="I65" s="115">
        <v>4</v>
      </c>
      <c r="J65" s="39">
        <v>0</v>
      </c>
      <c r="K65" s="45">
        <f t="shared" si="0"/>
        <v>5</v>
      </c>
      <c r="L65" s="45">
        <f t="shared" si="1"/>
        <v>8</v>
      </c>
      <c r="M65" s="45">
        <v>54</v>
      </c>
    </row>
    <row r="66" spans="1:13" ht="23.25" customHeight="1">
      <c r="A66" s="38">
        <v>62</v>
      </c>
      <c r="B66" s="115" t="s">
        <v>761</v>
      </c>
      <c r="C66" s="115" t="s">
        <v>3929</v>
      </c>
      <c r="D66" s="115" t="s">
        <v>1486</v>
      </c>
      <c r="E66" s="115" t="s">
        <v>3930</v>
      </c>
      <c r="F66" s="115" t="s">
        <v>1560</v>
      </c>
      <c r="G66" s="115" t="s">
        <v>438</v>
      </c>
      <c r="H66" s="44">
        <v>9</v>
      </c>
      <c r="I66" s="115">
        <v>4</v>
      </c>
      <c r="J66" s="39">
        <v>0</v>
      </c>
      <c r="K66" s="45">
        <f t="shared" si="0"/>
        <v>5</v>
      </c>
      <c r="L66" s="45">
        <f t="shared" si="1"/>
        <v>8</v>
      </c>
      <c r="M66" s="45">
        <v>52</v>
      </c>
    </row>
    <row r="67" spans="1:13" ht="23.25" customHeight="1">
      <c r="A67" s="38">
        <v>63</v>
      </c>
      <c r="B67" s="115" t="s">
        <v>3933</v>
      </c>
      <c r="C67" s="115" t="s">
        <v>3932</v>
      </c>
      <c r="D67" s="115" t="s">
        <v>1834</v>
      </c>
      <c r="E67" s="115" t="s">
        <v>3931</v>
      </c>
      <c r="F67" s="115" t="s">
        <v>253</v>
      </c>
      <c r="G67" s="115" t="s">
        <v>438</v>
      </c>
      <c r="H67" s="44">
        <v>9</v>
      </c>
      <c r="I67" s="115">
        <v>4</v>
      </c>
      <c r="J67" s="39">
        <v>0</v>
      </c>
      <c r="K67" s="45">
        <f t="shared" si="0"/>
        <v>5</v>
      </c>
      <c r="L67" s="45">
        <f t="shared" si="1"/>
        <v>8</v>
      </c>
      <c r="M67" s="45">
        <v>34</v>
      </c>
    </row>
    <row r="68" spans="1:13" ht="23.25" customHeight="1">
      <c r="A68" s="38">
        <v>64</v>
      </c>
      <c r="B68" s="115" t="s">
        <v>3934</v>
      </c>
      <c r="C68" s="115" t="s">
        <v>3935</v>
      </c>
      <c r="D68" s="115" t="s">
        <v>3936</v>
      </c>
      <c r="E68" s="115" t="s">
        <v>3937</v>
      </c>
      <c r="F68" s="115" t="s">
        <v>100</v>
      </c>
      <c r="G68" s="115" t="s">
        <v>438</v>
      </c>
      <c r="H68" s="44">
        <v>9</v>
      </c>
      <c r="I68" s="115">
        <v>4</v>
      </c>
      <c r="J68" s="39">
        <v>0</v>
      </c>
      <c r="K68" s="45">
        <f t="shared" si="0"/>
        <v>5</v>
      </c>
      <c r="L68" s="45">
        <f t="shared" si="1"/>
        <v>8</v>
      </c>
      <c r="M68" s="45">
        <v>13</v>
      </c>
    </row>
    <row r="69" spans="1:13" ht="23.25" customHeight="1">
      <c r="A69" s="38">
        <v>64</v>
      </c>
      <c r="B69" s="94" t="s">
        <v>3938</v>
      </c>
      <c r="C69" s="94" t="s">
        <v>3939</v>
      </c>
      <c r="D69" s="94" t="s">
        <v>3940</v>
      </c>
      <c r="E69" s="94" t="s">
        <v>3941</v>
      </c>
      <c r="F69" s="94" t="s">
        <v>437</v>
      </c>
      <c r="G69" s="94" t="s">
        <v>224</v>
      </c>
      <c r="H69" s="44">
        <v>9</v>
      </c>
      <c r="I69" s="115">
        <v>4</v>
      </c>
      <c r="J69" s="39">
        <v>0</v>
      </c>
      <c r="K69" s="45">
        <f t="shared" si="0"/>
        <v>5</v>
      </c>
      <c r="L69" s="45">
        <f t="shared" si="1"/>
        <v>8</v>
      </c>
      <c r="M69" s="45">
        <v>13</v>
      </c>
    </row>
    <row r="70" spans="1:13" ht="23.25" customHeight="1">
      <c r="A70" s="38">
        <v>66</v>
      </c>
      <c r="B70" s="115" t="s">
        <v>3942</v>
      </c>
      <c r="C70" s="115" t="s">
        <v>3943</v>
      </c>
      <c r="D70" s="115"/>
      <c r="E70" s="115"/>
      <c r="F70" s="115" t="s">
        <v>115</v>
      </c>
      <c r="G70" s="115" t="s">
        <v>116</v>
      </c>
      <c r="H70" s="44">
        <v>9</v>
      </c>
      <c r="I70" s="115">
        <v>4</v>
      </c>
      <c r="J70" s="39">
        <v>0</v>
      </c>
      <c r="K70" s="45">
        <f t="shared" ref="K70:K111" si="2">H70-I70-J70</f>
        <v>5</v>
      </c>
      <c r="L70" s="45">
        <f t="shared" si="1"/>
        <v>8</v>
      </c>
      <c r="M70" s="45">
        <v>7</v>
      </c>
    </row>
    <row r="71" spans="1:13" ht="23.25" customHeight="1">
      <c r="A71" s="38">
        <v>67</v>
      </c>
      <c r="B71" s="115" t="s">
        <v>1055</v>
      </c>
      <c r="C71" s="115" t="s">
        <v>3946</v>
      </c>
      <c r="D71" s="115" t="s">
        <v>3945</v>
      </c>
      <c r="E71" s="115" t="s">
        <v>3944</v>
      </c>
      <c r="F71" s="115" t="s">
        <v>2391</v>
      </c>
      <c r="G71" s="115" t="s">
        <v>161</v>
      </c>
      <c r="H71" s="44">
        <v>9</v>
      </c>
      <c r="I71" s="115">
        <v>4</v>
      </c>
      <c r="J71" s="39">
        <v>0</v>
      </c>
      <c r="K71" s="45">
        <f t="shared" si="2"/>
        <v>5</v>
      </c>
      <c r="L71" s="45">
        <f t="shared" si="1"/>
        <v>8</v>
      </c>
      <c r="M71" s="45">
        <v>4</v>
      </c>
    </row>
    <row r="72" spans="1:13" ht="23.25" customHeight="1">
      <c r="A72" s="38">
        <v>68</v>
      </c>
      <c r="B72" s="115" t="s">
        <v>3947</v>
      </c>
      <c r="C72" s="115" t="s">
        <v>3948</v>
      </c>
      <c r="D72" s="115" t="s">
        <v>1685</v>
      </c>
      <c r="E72" s="115" t="s">
        <v>3949</v>
      </c>
      <c r="F72" s="115" t="s">
        <v>437</v>
      </c>
      <c r="G72" s="115" t="s">
        <v>224</v>
      </c>
      <c r="H72" s="44">
        <v>9</v>
      </c>
      <c r="I72" s="115">
        <v>4</v>
      </c>
      <c r="J72" s="39">
        <v>0</v>
      </c>
      <c r="K72" s="45">
        <f t="shared" si="2"/>
        <v>5</v>
      </c>
      <c r="L72" s="45">
        <f t="shared" ref="L72:L104" si="3">I72*2</f>
        <v>8</v>
      </c>
      <c r="M72" s="45">
        <v>3</v>
      </c>
    </row>
    <row r="73" spans="1:13" ht="23.25" customHeight="1">
      <c r="A73" s="38">
        <v>69</v>
      </c>
      <c r="B73" s="115" t="s">
        <v>2425</v>
      </c>
      <c r="C73" s="115" t="s">
        <v>3950</v>
      </c>
      <c r="D73" s="115"/>
      <c r="E73" s="115"/>
      <c r="F73" s="115" t="s">
        <v>1618</v>
      </c>
      <c r="G73" s="115" t="s">
        <v>84</v>
      </c>
      <c r="H73" s="44">
        <v>9</v>
      </c>
      <c r="I73" s="115">
        <v>4</v>
      </c>
      <c r="J73" s="39">
        <v>0</v>
      </c>
      <c r="K73" s="45">
        <f t="shared" si="2"/>
        <v>5</v>
      </c>
      <c r="L73" s="45">
        <f t="shared" si="3"/>
        <v>8</v>
      </c>
      <c r="M73" s="45">
        <v>-2</v>
      </c>
    </row>
    <row r="74" spans="1:13" ht="23.25" customHeight="1">
      <c r="A74" s="38">
        <v>70</v>
      </c>
      <c r="B74" s="115" t="s">
        <v>3951</v>
      </c>
      <c r="C74" s="115" t="s">
        <v>3952</v>
      </c>
      <c r="D74" s="115" t="s">
        <v>3953</v>
      </c>
      <c r="E74" s="115" t="s">
        <v>3954</v>
      </c>
      <c r="F74" s="115" t="s">
        <v>437</v>
      </c>
      <c r="G74" s="115" t="s">
        <v>224</v>
      </c>
      <c r="H74" s="44">
        <v>9</v>
      </c>
      <c r="I74" s="115">
        <v>4</v>
      </c>
      <c r="J74" s="39">
        <v>0</v>
      </c>
      <c r="K74" s="45">
        <f t="shared" si="2"/>
        <v>5</v>
      </c>
      <c r="L74" s="45">
        <f t="shared" si="3"/>
        <v>8</v>
      </c>
      <c r="M74" s="45">
        <v>-33</v>
      </c>
    </row>
    <row r="75" spans="1:13" ht="23.25" customHeight="1">
      <c r="A75" s="38">
        <v>71</v>
      </c>
      <c r="B75" s="115" t="s">
        <v>338</v>
      </c>
      <c r="C75" s="115" t="s">
        <v>3955</v>
      </c>
      <c r="D75" s="115"/>
      <c r="E75" s="115"/>
      <c r="F75" s="115" t="s">
        <v>307</v>
      </c>
      <c r="G75" s="115" t="s">
        <v>438</v>
      </c>
      <c r="H75" s="44">
        <v>9</v>
      </c>
      <c r="I75" s="115">
        <v>4</v>
      </c>
      <c r="J75" s="39">
        <v>0</v>
      </c>
      <c r="K75" s="45">
        <f t="shared" si="2"/>
        <v>5</v>
      </c>
      <c r="L75" s="45">
        <f t="shared" si="3"/>
        <v>8</v>
      </c>
      <c r="M75" s="45">
        <v>-46</v>
      </c>
    </row>
    <row r="76" spans="1:13" ht="23.25" customHeight="1">
      <c r="A76" s="38">
        <v>72</v>
      </c>
      <c r="B76" s="115" t="s">
        <v>3959</v>
      </c>
      <c r="C76" s="115" t="s">
        <v>3958</v>
      </c>
      <c r="D76" s="115" t="s">
        <v>3957</v>
      </c>
      <c r="E76" s="115" t="s">
        <v>3956</v>
      </c>
      <c r="F76" s="115" t="s">
        <v>115</v>
      </c>
      <c r="G76" s="115" t="s">
        <v>116</v>
      </c>
      <c r="H76" s="44">
        <v>9</v>
      </c>
      <c r="I76" s="115">
        <v>4</v>
      </c>
      <c r="J76" s="39">
        <v>0</v>
      </c>
      <c r="K76" s="45">
        <f t="shared" si="2"/>
        <v>5</v>
      </c>
      <c r="L76" s="45">
        <f t="shared" si="3"/>
        <v>8</v>
      </c>
      <c r="M76" s="45">
        <v>-51</v>
      </c>
    </row>
    <row r="77" spans="1:13" ht="23.25" customHeight="1">
      <c r="A77" s="38">
        <v>73</v>
      </c>
      <c r="B77" s="115" t="s">
        <v>3960</v>
      </c>
      <c r="C77" s="115" t="s">
        <v>3961</v>
      </c>
      <c r="D77" s="115" t="s">
        <v>3962</v>
      </c>
      <c r="E77" s="115" t="s">
        <v>3963</v>
      </c>
      <c r="F77" s="115" t="s">
        <v>127</v>
      </c>
      <c r="G77" s="115" t="s">
        <v>438</v>
      </c>
      <c r="H77" s="44">
        <v>9</v>
      </c>
      <c r="I77" s="115">
        <v>4</v>
      </c>
      <c r="J77" s="39">
        <v>0</v>
      </c>
      <c r="K77" s="45">
        <f t="shared" si="2"/>
        <v>5</v>
      </c>
      <c r="L77" s="45">
        <f t="shared" si="3"/>
        <v>8</v>
      </c>
      <c r="M77" s="45">
        <v>-237</v>
      </c>
    </row>
    <row r="78" spans="1:13" ht="23.25" customHeight="1">
      <c r="A78" s="38">
        <v>74</v>
      </c>
      <c r="B78" s="115" t="s">
        <v>3964</v>
      </c>
      <c r="C78" s="115" t="s">
        <v>3965</v>
      </c>
      <c r="D78" s="115" t="s">
        <v>3966</v>
      </c>
      <c r="E78" s="115" t="s">
        <v>1677</v>
      </c>
      <c r="F78" s="115" t="s">
        <v>115</v>
      </c>
      <c r="G78" s="115" t="s">
        <v>116</v>
      </c>
      <c r="H78" s="44">
        <v>9</v>
      </c>
      <c r="I78" s="115">
        <v>4</v>
      </c>
      <c r="J78" s="39">
        <v>0</v>
      </c>
      <c r="K78" s="45">
        <f t="shared" si="2"/>
        <v>5</v>
      </c>
      <c r="L78" s="45">
        <f t="shared" si="3"/>
        <v>8</v>
      </c>
      <c r="M78" s="45">
        <v>-259</v>
      </c>
    </row>
    <row r="79" spans="1:13" ht="23.25" customHeight="1">
      <c r="A79" s="38">
        <v>75</v>
      </c>
      <c r="B79" s="115" t="s">
        <v>2151</v>
      </c>
      <c r="C79" s="115" t="s">
        <v>3967</v>
      </c>
      <c r="D79" s="115" t="s">
        <v>3968</v>
      </c>
      <c r="E79" s="115" t="s">
        <v>3969</v>
      </c>
      <c r="F79" s="115" t="s">
        <v>115</v>
      </c>
      <c r="G79" s="115" t="s">
        <v>116</v>
      </c>
      <c r="H79" s="44">
        <v>9</v>
      </c>
      <c r="I79" s="115">
        <v>4</v>
      </c>
      <c r="J79" s="39">
        <v>0</v>
      </c>
      <c r="K79" s="45">
        <f t="shared" si="2"/>
        <v>5</v>
      </c>
      <c r="L79" s="45">
        <f t="shared" si="3"/>
        <v>8</v>
      </c>
      <c r="M79" s="45">
        <v>-280</v>
      </c>
    </row>
    <row r="80" spans="1:13" ht="23.25" customHeight="1">
      <c r="A80" s="38">
        <v>76</v>
      </c>
      <c r="B80" s="115" t="s">
        <v>3970</v>
      </c>
      <c r="C80" s="115" t="s">
        <v>3971</v>
      </c>
      <c r="D80" s="115" t="s">
        <v>3972</v>
      </c>
      <c r="E80" s="115" t="s">
        <v>3973</v>
      </c>
      <c r="F80" s="115" t="s">
        <v>139</v>
      </c>
      <c r="G80" s="115" t="s">
        <v>140</v>
      </c>
      <c r="H80" s="44">
        <v>9</v>
      </c>
      <c r="I80" s="115">
        <v>4</v>
      </c>
      <c r="J80" s="39">
        <v>0</v>
      </c>
      <c r="K80" s="45">
        <f t="shared" si="2"/>
        <v>5</v>
      </c>
      <c r="L80" s="45">
        <f t="shared" si="3"/>
        <v>8</v>
      </c>
      <c r="M80" s="45">
        <v>-307</v>
      </c>
    </row>
    <row r="81" spans="1:13" ht="23.25" customHeight="1">
      <c r="A81" s="38">
        <v>77</v>
      </c>
      <c r="B81" s="115" t="s">
        <v>3975</v>
      </c>
      <c r="C81" s="115" t="s">
        <v>3976</v>
      </c>
      <c r="D81" s="115" t="s">
        <v>3977</v>
      </c>
      <c r="E81" s="115" t="s">
        <v>3978</v>
      </c>
      <c r="F81" s="115" t="s">
        <v>127</v>
      </c>
      <c r="G81" s="115" t="s">
        <v>438</v>
      </c>
      <c r="H81" s="44">
        <v>9</v>
      </c>
      <c r="I81" s="115">
        <v>4</v>
      </c>
      <c r="J81" s="39">
        <v>0</v>
      </c>
      <c r="K81" s="45">
        <f t="shared" si="2"/>
        <v>5</v>
      </c>
      <c r="L81" s="45">
        <f t="shared" si="3"/>
        <v>8</v>
      </c>
      <c r="M81" s="45">
        <v>-320</v>
      </c>
    </row>
    <row r="82" spans="1:13" ht="23.25" customHeight="1">
      <c r="A82" s="38">
        <v>78</v>
      </c>
      <c r="B82" s="115" t="s">
        <v>1996</v>
      </c>
      <c r="C82" s="115" t="s">
        <v>3974</v>
      </c>
      <c r="D82" s="115" t="s">
        <v>1281</v>
      </c>
      <c r="E82" s="115" t="s">
        <v>1603</v>
      </c>
      <c r="F82" s="115" t="s">
        <v>115</v>
      </c>
      <c r="G82" s="115" t="s">
        <v>116</v>
      </c>
      <c r="H82" s="44">
        <v>9</v>
      </c>
      <c r="I82" s="115">
        <v>4</v>
      </c>
      <c r="J82" s="39">
        <v>0</v>
      </c>
      <c r="K82" s="45">
        <f t="shared" si="2"/>
        <v>5</v>
      </c>
      <c r="L82" s="45">
        <f t="shared" si="3"/>
        <v>8</v>
      </c>
      <c r="M82" s="45">
        <v>-390</v>
      </c>
    </row>
    <row r="83" spans="1:13" ht="23.25" customHeight="1">
      <c r="A83" s="38">
        <v>79</v>
      </c>
      <c r="B83" s="115" t="s">
        <v>3979</v>
      </c>
      <c r="C83" s="115" t="s">
        <v>3980</v>
      </c>
      <c r="D83" s="115" t="s">
        <v>3981</v>
      </c>
      <c r="E83" s="115" t="s">
        <v>2653</v>
      </c>
      <c r="F83" s="115" t="s">
        <v>100</v>
      </c>
      <c r="G83" s="115" t="s">
        <v>438</v>
      </c>
      <c r="H83" s="44">
        <v>9</v>
      </c>
      <c r="I83" s="115">
        <v>4</v>
      </c>
      <c r="J83" s="39">
        <v>0</v>
      </c>
      <c r="K83" s="45">
        <f t="shared" si="2"/>
        <v>5</v>
      </c>
      <c r="L83" s="45">
        <f t="shared" si="3"/>
        <v>8</v>
      </c>
      <c r="M83" s="45">
        <v>-409</v>
      </c>
    </row>
    <row r="84" spans="1:13" ht="23.25" customHeight="1">
      <c r="A84" s="38">
        <v>80</v>
      </c>
      <c r="B84" s="115" t="s">
        <v>3982</v>
      </c>
      <c r="C84" s="115" t="s">
        <v>3983</v>
      </c>
      <c r="D84" s="115" t="s">
        <v>1298</v>
      </c>
      <c r="E84" s="115" t="s">
        <v>3984</v>
      </c>
      <c r="F84" s="115" t="s">
        <v>115</v>
      </c>
      <c r="G84" s="115" t="s">
        <v>116</v>
      </c>
      <c r="H84" s="44">
        <v>9</v>
      </c>
      <c r="I84" s="115">
        <v>4</v>
      </c>
      <c r="J84" s="39">
        <v>0</v>
      </c>
      <c r="K84" s="45">
        <f t="shared" si="2"/>
        <v>5</v>
      </c>
      <c r="L84" s="45">
        <f t="shared" si="3"/>
        <v>8</v>
      </c>
      <c r="M84" s="45">
        <v>-447</v>
      </c>
    </row>
    <row r="85" spans="1:13" ht="23.25" customHeight="1">
      <c r="A85" s="38">
        <v>81</v>
      </c>
      <c r="B85" s="115" t="s">
        <v>3985</v>
      </c>
      <c r="C85" s="115" t="s">
        <v>523</v>
      </c>
      <c r="D85" s="115" t="s">
        <v>562</v>
      </c>
      <c r="E85" s="115" t="s">
        <v>523</v>
      </c>
      <c r="F85" s="115" t="s">
        <v>2589</v>
      </c>
      <c r="G85" s="115" t="s">
        <v>438</v>
      </c>
      <c r="H85" s="44">
        <v>9</v>
      </c>
      <c r="I85" s="115">
        <v>3</v>
      </c>
      <c r="J85" s="39">
        <v>0</v>
      </c>
      <c r="K85" s="45">
        <f t="shared" si="2"/>
        <v>6</v>
      </c>
      <c r="L85" s="45">
        <v>7</v>
      </c>
      <c r="M85" s="45">
        <v>-464</v>
      </c>
    </row>
    <row r="86" spans="1:13" ht="23.25" customHeight="1">
      <c r="A86" s="38">
        <v>82</v>
      </c>
      <c r="B86" s="115" t="s">
        <v>1897</v>
      </c>
      <c r="C86" s="115" t="s">
        <v>3986</v>
      </c>
      <c r="D86" s="115" t="s">
        <v>3987</v>
      </c>
      <c r="E86" s="115" t="s">
        <v>3988</v>
      </c>
      <c r="F86" s="115" t="s">
        <v>127</v>
      </c>
      <c r="G86" s="115" t="s">
        <v>438</v>
      </c>
      <c r="H86" s="44">
        <v>9</v>
      </c>
      <c r="I86" s="115">
        <v>3</v>
      </c>
      <c r="J86" s="39">
        <v>0</v>
      </c>
      <c r="K86" s="45">
        <f t="shared" si="2"/>
        <v>6</v>
      </c>
      <c r="L86" s="45">
        <f t="shared" si="3"/>
        <v>6</v>
      </c>
      <c r="M86" s="45">
        <v>-73</v>
      </c>
    </row>
    <row r="87" spans="1:13" ht="23.25" customHeight="1">
      <c r="A87" s="38">
        <v>83</v>
      </c>
      <c r="B87" s="115" t="s">
        <v>1673</v>
      </c>
      <c r="C87" s="115" t="s">
        <v>3989</v>
      </c>
      <c r="D87" s="115" t="s">
        <v>3990</v>
      </c>
      <c r="E87" s="115" t="s">
        <v>3991</v>
      </c>
      <c r="F87" s="115" t="s">
        <v>100</v>
      </c>
      <c r="G87" s="115" t="s">
        <v>438</v>
      </c>
      <c r="H87" s="44">
        <v>9</v>
      </c>
      <c r="I87" s="115">
        <v>3</v>
      </c>
      <c r="J87" s="39">
        <v>0</v>
      </c>
      <c r="K87" s="45">
        <f t="shared" si="2"/>
        <v>6</v>
      </c>
      <c r="L87" s="45">
        <f t="shared" si="3"/>
        <v>6</v>
      </c>
      <c r="M87" s="45">
        <v>-179</v>
      </c>
    </row>
    <row r="88" spans="1:13" ht="23.25" customHeight="1">
      <c r="A88" s="38">
        <v>84</v>
      </c>
      <c r="B88" s="115" t="s">
        <v>37</v>
      </c>
      <c r="C88" s="115" t="s">
        <v>3992</v>
      </c>
      <c r="D88" s="115" t="s">
        <v>184</v>
      </c>
      <c r="E88" s="115" t="s">
        <v>3993</v>
      </c>
      <c r="F88" s="115" t="s">
        <v>115</v>
      </c>
      <c r="G88" s="115" t="s">
        <v>116</v>
      </c>
      <c r="H88" s="44">
        <v>9</v>
      </c>
      <c r="I88" s="115">
        <v>3</v>
      </c>
      <c r="J88" s="39">
        <v>0</v>
      </c>
      <c r="K88" s="45">
        <f t="shared" si="2"/>
        <v>6</v>
      </c>
      <c r="L88" s="45">
        <f t="shared" si="3"/>
        <v>6</v>
      </c>
      <c r="M88" s="45">
        <v>-205</v>
      </c>
    </row>
    <row r="89" spans="1:13" ht="23.25" customHeight="1">
      <c r="A89" s="38">
        <v>85</v>
      </c>
      <c r="B89" s="115" t="s">
        <v>3996</v>
      </c>
      <c r="C89" s="115" t="s">
        <v>3997</v>
      </c>
      <c r="D89" s="115" t="s">
        <v>3995</v>
      </c>
      <c r="E89" s="115" t="s">
        <v>3994</v>
      </c>
      <c r="F89" s="115" t="s">
        <v>115</v>
      </c>
      <c r="G89" s="115" t="s">
        <v>116</v>
      </c>
      <c r="H89" s="44">
        <v>9</v>
      </c>
      <c r="I89" s="115">
        <v>3</v>
      </c>
      <c r="J89" s="39">
        <v>0</v>
      </c>
      <c r="K89" s="45">
        <f t="shared" si="2"/>
        <v>6</v>
      </c>
      <c r="L89" s="45">
        <f t="shared" si="3"/>
        <v>6</v>
      </c>
      <c r="M89" s="45">
        <v>-233</v>
      </c>
    </row>
    <row r="90" spans="1:13" ht="23.25" customHeight="1">
      <c r="A90" s="38">
        <v>86</v>
      </c>
      <c r="B90" s="115" t="s">
        <v>1332</v>
      </c>
      <c r="C90" s="115" t="s">
        <v>3998</v>
      </c>
      <c r="D90" s="115" t="s">
        <v>3999</v>
      </c>
      <c r="E90" s="115" t="s">
        <v>4000</v>
      </c>
      <c r="F90" s="115" t="s">
        <v>751</v>
      </c>
      <c r="G90" s="115" t="s">
        <v>752</v>
      </c>
      <c r="H90" s="44">
        <v>9</v>
      </c>
      <c r="I90" s="115">
        <v>3</v>
      </c>
      <c r="J90" s="39">
        <v>0</v>
      </c>
      <c r="K90" s="45">
        <f t="shared" si="2"/>
        <v>6</v>
      </c>
      <c r="L90" s="45">
        <f t="shared" si="3"/>
        <v>6</v>
      </c>
      <c r="M90" s="45">
        <v>-256</v>
      </c>
    </row>
    <row r="91" spans="1:13" ht="23.25" customHeight="1">
      <c r="A91" s="38">
        <v>87</v>
      </c>
      <c r="B91" s="115" t="s">
        <v>4001</v>
      </c>
      <c r="C91" s="115" t="s">
        <v>4002</v>
      </c>
      <c r="D91" s="115" t="s">
        <v>4003</v>
      </c>
      <c r="E91" s="115" t="s">
        <v>4004</v>
      </c>
      <c r="F91" s="115" t="s">
        <v>3777</v>
      </c>
      <c r="G91" s="115" t="s">
        <v>149</v>
      </c>
      <c r="H91" s="44">
        <v>9</v>
      </c>
      <c r="I91" s="115">
        <v>3</v>
      </c>
      <c r="J91" s="39">
        <v>0</v>
      </c>
      <c r="K91" s="45">
        <f t="shared" si="2"/>
        <v>6</v>
      </c>
      <c r="L91" s="45">
        <f t="shared" si="3"/>
        <v>6</v>
      </c>
      <c r="M91" s="45">
        <v>-258</v>
      </c>
    </row>
    <row r="92" spans="1:13" ht="23.25" customHeight="1">
      <c r="A92" s="38">
        <v>88</v>
      </c>
      <c r="B92" s="115" t="s">
        <v>263</v>
      </c>
      <c r="C92" s="115" t="s">
        <v>4006</v>
      </c>
      <c r="D92" s="115" t="s">
        <v>4007</v>
      </c>
      <c r="E92" s="115" t="s">
        <v>4008</v>
      </c>
      <c r="F92" s="115" t="s">
        <v>4005</v>
      </c>
      <c r="G92" s="115" t="s">
        <v>438</v>
      </c>
      <c r="H92" s="44">
        <v>9</v>
      </c>
      <c r="I92" s="115">
        <v>3</v>
      </c>
      <c r="J92" s="39">
        <v>0</v>
      </c>
      <c r="K92" s="45">
        <f t="shared" si="2"/>
        <v>6</v>
      </c>
      <c r="L92" s="45">
        <f t="shared" si="3"/>
        <v>6</v>
      </c>
      <c r="M92" s="45">
        <v>-261</v>
      </c>
    </row>
    <row r="93" spans="1:13" ht="23.25" customHeight="1">
      <c r="A93" s="38">
        <v>89</v>
      </c>
      <c r="B93" s="115" t="s">
        <v>1219</v>
      </c>
      <c r="C93" s="115" t="s">
        <v>4009</v>
      </c>
      <c r="D93" s="115" t="s">
        <v>3996</v>
      </c>
      <c r="E93" s="115"/>
      <c r="F93" s="115" t="s">
        <v>1560</v>
      </c>
      <c r="G93" s="115" t="s">
        <v>438</v>
      </c>
      <c r="H93" s="44">
        <v>9</v>
      </c>
      <c r="I93" s="115">
        <v>3</v>
      </c>
      <c r="J93" s="39">
        <v>0</v>
      </c>
      <c r="K93" s="45">
        <f t="shared" si="2"/>
        <v>6</v>
      </c>
      <c r="L93" s="45">
        <f t="shared" si="3"/>
        <v>6</v>
      </c>
      <c r="M93" s="45">
        <v>-289</v>
      </c>
    </row>
    <row r="94" spans="1:13" ht="23.25" customHeight="1">
      <c r="A94" s="38">
        <v>90</v>
      </c>
      <c r="B94" s="115" t="s">
        <v>4010</v>
      </c>
      <c r="C94" s="115" t="s">
        <v>4011</v>
      </c>
      <c r="D94" s="115"/>
      <c r="E94" s="45"/>
      <c r="F94" s="45" t="s">
        <v>702</v>
      </c>
      <c r="G94" s="45" t="s">
        <v>74</v>
      </c>
      <c r="H94" s="44">
        <v>9</v>
      </c>
      <c r="I94" s="115">
        <v>3</v>
      </c>
      <c r="J94" s="39">
        <v>0</v>
      </c>
      <c r="K94" s="45">
        <f t="shared" si="2"/>
        <v>6</v>
      </c>
      <c r="L94" s="45">
        <f t="shared" si="3"/>
        <v>6</v>
      </c>
      <c r="M94" s="45">
        <v>-298</v>
      </c>
    </row>
    <row r="95" spans="1:13" ht="23.25" customHeight="1">
      <c r="A95" s="38">
        <v>91</v>
      </c>
      <c r="B95" s="115" t="s">
        <v>4012</v>
      </c>
      <c r="C95" s="115" t="s">
        <v>2008</v>
      </c>
      <c r="D95" s="115" t="s">
        <v>4013</v>
      </c>
      <c r="E95" s="45" t="s">
        <v>4014</v>
      </c>
      <c r="F95" s="45" t="s">
        <v>437</v>
      </c>
      <c r="G95" s="45" t="s">
        <v>224</v>
      </c>
      <c r="H95" s="44">
        <v>9</v>
      </c>
      <c r="I95" s="115">
        <v>3</v>
      </c>
      <c r="J95" s="39">
        <v>0</v>
      </c>
      <c r="K95" s="45">
        <f t="shared" si="2"/>
        <v>6</v>
      </c>
      <c r="L95" s="45">
        <f t="shared" si="3"/>
        <v>6</v>
      </c>
      <c r="M95" s="45">
        <v>-324</v>
      </c>
    </row>
    <row r="96" spans="1:13" ht="23.25" customHeight="1">
      <c r="A96" s="38">
        <v>92</v>
      </c>
      <c r="B96" s="115" t="s">
        <v>1133</v>
      </c>
      <c r="C96" s="115" t="s">
        <v>4015</v>
      </c>
      <c r="D96" s="115" t="s">
        <v>4016</v>
      </c>
      <c r="E96" s="45" t="s">
        <v>1160</v>
      </c>
      <c r="F96" s="45" t="s">
        <v>437</v>
      </c>
      <c r="G96" s="45" t="s">
        <v>224</v>
      </c>
      <c r="H96" s="44">
        <v>9</v>
      </c>
      <c r="I96" s="115">
        <v>3</v>
      </c>
      <c r="J96" s="39">
        <v>0</v>
      </c>
      <c r="K96" s="45">
        <f t="shared" si="2"/>
        <v>6</v>
      </c>
      <c r="L96" s="45">
        <f t="shared" si="3"/>
        <v>6</v>
      </c>
      <c r="M96" s="45">
        <v>-333</v>
      </c>
    </row>
    <row r="97" spans="1:13" ht="23.25" customHeight="1">
      <c r="A97" s="38">
        <v>93</v>
      </c>
      <c r="B97" s="115" t="s">
        <v>4017</v>
      </c>
      <c r="C97" s="115" t="s">
        <v>4018</v>
      </c>
      <c r="D97" s="115" t="s">
        <v>4019</v>
      </c>
      <c r="E97" s="45" t="s">
        <v>4020</v>
      </c>
      <c r="F97" s="45" t="s">
        <v>437</v>
      </c>
      <c r="G97" s="45" t="s">
        <v>224</v>
      </c>
      <c r="H97" s="44">
        <v>9</v>
      </c>
      <c r="I97" s="115">
        <v>3</v>
      </c>
      <c r="J97" s="39">
        <v>0</v>
      </c>
      <c r="K97" s="45">
        <f t="shared" si="2"/>
        <v>6</v>
      </c>
      <c r="L97" s="45">
        <f t="shared" si="3"/>
        <v>6</v>
      </c>
      <c r="M97" s="45">
        <v>-378</v>
      </c>
    </row>
    <row r="98" spans="1:13" ht="23.25" customHeight="1">
      <c r="A98" s="38">
        <v>94</v>
      </c>
      <c r="B98" s="115" t="s">
        <v>4021</v>
      </c>
      <c r="C98" s="115" t="s">
        <v>4022</v>
      </c>
      <c r="D98" s="115" t="s">
        <v>4023</v>
      </c>
      <c r="E98" s="45" t="s">
        <v>4024</v>
      </c>
      <c r="F98" s="45" t="s">
        <v>127</v>
      </c>
      <c r="G98" s="45" t="s">
        <v>438</v>
      </c>
      <c r="H98" s="44">
        <v>9</v>
      </c>
      <c r="I98" s="115">
        <v>3</v>
      </c>
      <c r="J98" s="39">
        <v>0</v>
      </c>
      <c r="K98" s="45">
        <f t="shared" si="2"/>
        <v>6</v>
      </c>
      <c r="L98" s="45">
        <f t="shared" si="3"/>
        <v>6</v>
      </c>
      <c r="M98" s="45">
        <v>-399</v>
      </c>
    </row>
    <row r="99" spans="1:13" ht="23.25" customHeight="1">
      <c r="A99" s="38">
        <v>95</v>
      </c>
      <c r="B99" s="115" t="s">
        <v>3327</v>
      </c>
      <c r="C99" s="115" t="s">
        <v>4025</v>
      </c>
      <c r="D99" s="115" t="s">
        <v>1268</v>
      </c>
      <c r="E99" s="45" t="s">
        <v>4026</v>
      </c>
      <c r="F99" s="45" t="s">
        <v>437</v>
      </c>
      <c r="G99" s="45" t="s">
        <v>224</v>
      </c>
      <c r="H99" s="44">
        <v>9</v>
      </c>
      <c r="I99" s="115">
        <v>3</v>
      </c>
      <c r="J99" s="39">
        <v>0</v>
      </c>
      <c r="K99" s="45">
        <f t="shared" si="2"/>
        <v>6</v>
      </c>
      <c r="L99" s="45">
        <f t="shared" si="3"/>
        <v>6</v>
      </c>
      <c r="M99" s="45">
        <v>-469</v>
      </c>
    </row>
    <row r="100" spans="1:13" ht="23.25" customHeight="1">
      <c r="A100" s="38">
        <v>96</v>
      </c>
      <c r="B100" s="115" t="s">
        <v>4027</v>
      </c>
      <c r="C100" s="115" t="s">
        <v>4028</v>
      </c>
      <c r="D100" s="115" t="s">
        <v>4029</v>
      </c>
      <c r="E100" s="45" t="s">
        <v>4030</v>
      </c>
      <c r="F100" s="45" t="s">
        <v>437</v>
      </c>
      <c r="G100" s="45" t="s">
        <v>224</v>
      </c>
      <c r="H100" s="44">
        <v>9</v>
      </c>
      <c r="I100" s="115">
        <v>3</v>
      </c>
      <c r="J100" s="39">
        <v>0</v>
      </c>
      <c r="K100" s="45">
        <f t="shared" si="2"/>
        <v>6</v>
      </c>
      <c r="L100" s="45">
        <f t="shared" si="3"/>
        <v>6</v>
      </c>
      <c r="M100" s="45">
        <v>-488</v>
      </c>
    </row>
    <row r="101" spans="1:13" ht="23.25" customHeight="1">
      <c r="A101" s="38">
        <v>97</v>
      </c>
      <c r="B101" s="115" t="s">
        <v>4033</v>
      </c>
      <c r="C101" s="115" t="s">
        <v>4031</v>
      </c>
      <c r="D101" s="115" t="s">
        <v>2053</v>
      </c>
      <c r="E101" s="45" t="s">
        <v>4032</v>
      </c>
      <c r="F101" s="45" t="s">
        <v>1576</v>
      </c>
      <c r="G101" s="45" t="s">
        <v>1577</v>
      </c>
      <c r="H101" s="44">
        <v>9</v>
      </c>
      <c r="I101" s="115">
        <v>3</v>
      </c>
      <c r="J101" s="39">
        <v>0</v>
      </c>
      <c r="K101" s="45">
        <f t="shared" si="2"/>
        <v>6</v>
      </c>
      <c r="L101" s="45">
        <f t="shared" si="3"/>
        <v>6</v>
      </c>
      <c r="M101" s="45">
        <v>-582</v>
      </c>
    </row>
    <row r="102" spans="1:13" ht="23.25" customHeight="1">
      <c r="A102" s="38">
        <v>98</v>
      </c>
      <c r="B102" s="115" t="s">
        <v>221</v>
      </c>
      <c r="C102" s="115" t="s">
        <v>4034</v>
      </c>
      <c r="D102" s="115" t="s">
        <v>3748</v>
      </c>
      <c r="E102" s="45" t="s">
        <v>4035</v>
      </c>
      <c r="F102" s="45" t="s">
        <v>437</v>
      </c>
      <c r="G102" s="45" t="s">
        <v>224</v>
      </c>
      <c r="H102" s="44">
        <v>9</v>
      </c>
      <c r="I102" s="115">
        <v>3</v>
      </c>
      <c r="J102" s="39">
        <v>0</v>
      </c>
      <c r="K102" s="45">
        <f t="shared" si="2"/>
        <v>6</v>
      </c>
      <c r="L102" s="45">
        <f t="shared" si="3"/>
        <v>6</v>
      </c>
      <c r="M102" s="45">
        <v>-655</v>
      </c>
    </row>
    <row r="103" spans="1:13" ht="23.25" customHeight="1">
      <c r="A103" s="38">
        <v>99</v>
      </c>
      <c r="B103" s="115" t="s">
        <v>4036</v>
      </c>
      <c r="C103" s="115" t="s">
        <v>4037</v>
      </c>
      <c r="D103" s="115" t="s">
        <v>1591</v>
      </c>
      <c r="E103" s="45" t="s">
        <v>4038</v>
      </c>
      <c r="F103" s="45" t="s">
        <v>115</v>
      </c>
      <c r="G103" s="45" t="s">
        <v>116</v>
      </c>
      <c r="H103" s="44">
        <v>9</v>
      </c>
      <c r="I103" s="115">
        <v>2</v>
      </c>
      <c r="J103" s="45">
        <v>1</v>
      </c>
      <c r="K103" s="45">
        <f t="shared" si="2"/>
        <v>6</v>
      </c>
      <c r="L103" s="45">
        <v>5</v>
      </c>
      <c r="M103" s="45">
        <v>-333</v>
      </c>
    </row>
    <row r="104" spans="1:13" ht="23.25" customHeight="1">
      <c r="A104" s="38">
        <v>100</v>
      </c>
      <c r="B104" s="115" t="s">
        <v>4041</v>
      </c>
      <c r="C104" s="115" t="s">
        <v>4042</v>
      </c>
      <c r="D104" s="115" t="s">
        <v>4040</v>
      </c>
      <c r="E104" s="45" t="s">
        <v>4039</v>
      </c>
      <c r="F104" s="45" t="s">
        <v>437</v>
      </c>
      <c r="G104" s="45" t="s">
        <v>224</v>
      </c>
      <c r="H104" s="44">
        <v>9</v>
      </c>
      <c r="I104" s="115">
        <v>2</v>
      </c>
      <c r="J104" s="45">
        <v>0</v>
      </c>
      <c r="K104" s="45">
        <f t="shared" si="2"/>
        <v>7</v>
      </c>
      <c r="L104" s="45">
        <f t="shared" si="3"/>
        <v>4</v>
      </c>
      <c r="M104" s="45">
        <v>-361</v>
      </c>
    </row>
    <row r="105" spans="1:13" ht="23.25" customHeight="1">
      <c r="A105" s="38">
        <v>101</v>
      </c>
      <c r="B105" s="115" t="s">
        <v>4043</v>
      </c>
      <c r="C105" s="115" t="s">
        <v>4044</v>
      </c>
      <c r="D105" s="115" t="s">
        <v>4045</v>
      </c>
      <c r="E105" s="45" t="s">
        <v>4046</v>
      </c>
      <c r="F105" s="45" t="s">
        <v>437</v>
      </c>
      <c r="G105" s="45" t="s">
        <v>224</v>
      </c>
      <c r="H105" s="44">
        <v>9</v>
      </c>
      <c r="I105" s="115">
        <v>2</v>
      </c>
      <c r="J105" s="45">
        <v>0</v>
      </c>
      <c r="K105" s="45">
        <f t="shared" si="2"/>
        <v>7</v>
      </c>
      <c r="L105" s="45">
        <f>I105*2</f>
        <v>4</v>
      </c>
      <c r="M105" s="45">
        <v>-367</v>
      </c>
    </row>
    <row r="106" spans="1:13" ht="23.25" customHeight="1">
      <c r="A106" s="38">
        <v>102</v>
      </c>
      <c r="B106" s="115" t="s">
        <v>2477</v>
      </c>
      <c r="C106" s="115" t="s">
        <v>4047</v>
      </c>
      <c r="D106" s="115" t="s">
        <v>4048</v>
      </c>
      <c r="E106" s="45" t="s">
        <v>4049</v>
      </c>
      <c r="F106" s="45" t="s">
        <v>437</v>
      </c>
      <c r="G106" s="45" t="s">
        <v>224</v>
      </c>
      <c r="H106" s="44">
        <v>9</v>
      </c>
      <c r="I106" s="115">
        <v>2</v>
      </c>
      <c r="J106" s="45">
        <v>0</v>
      </c>
      <c r="K106" s="45">
        <f t="shared" si="2"/>
        <v>7</v>
      </c>
      <c r="L106" s="45">
        <f t="shared" ref="L106:L111" si="4">I106*2</f>
        <v>4</v>
      </c>
      <c r="M106" s="45">
        <v>-455</v>
      </c>
    </row>
    <row r="107" spans="1:13" ht="23.25" customHeight="1">
      <c r="A107" s="38">
        <v>103</v>
      </c>
      <c r="B107" s="115" t="s">
        <v>4050</v>
      </c>
      <c r="C107" s="115" t="s">
        <v>4051</v>
      </c>
      <c r="D107" s="115" t="s">
        <v>4052</v>
      </c>
      <c r="E107" s="45" t="s">
        <v>4053</v>
      </c>
      <c r="F107" s="45" t="s">
        <v>437</v>
      </c>
      <c r="G107" s="45" t="s">
        <v>224</v>
      </c>
      <c r="H107" s="44">
        <v>9</v>
      </c>
      <c r="I107" s="115">
        <v>2</v>
      </c>
      <c r="J107" s="45">
        <v>0</v>
      </c>
      <c r="K107" s="45">
        <f t="shared" si="2"/>
        <v>7</v>
      </c>
      <c r="L107" s="45">
        <f t="shared" si="4"/>
        <v>4</v>
      </c>
      <c r="M107" s="45">
        <v>-470</v>
      </c>
    </row>
    <row r="108" spans="1:13" ht="23.25" customHeight="1">
      <c r="A108" s="38">
        <v>104</v>
      </c>
      <c r="B108" s="115" t="s">
        <v>4054</v>
      </c>
      <c r="C108" s="115" t="s">
        <v>4055</v>
      </c>
      <c r="D108" s="115"/>
      <c r="E108" s="45"/>
      <c r="F108" s="45" t="s">
        <v>127</v>
      </c>
      <c r="G108" s="45" t="s">
        <v>224</v>
      </c>
      <c r="H108" s="44">
        <v>9</v>
      </c>
      <c r="I108" s="115">
        <v>2</v>
      </c>
      <c r="J108" s="45">
        <v>0</v>
      </c>
      <c r="K108" s="45">
        <f t="shared" si="2"/>
        <v>7</v>
      </c>
      <c r="L108" s="45">
        <f t="shared" si="4"/>
        <v>4</v>
      </c>
      <c r="M108" s="45">
        <v>-514</v>
      </c>
    </row>
    <row r="109" spans="1:13" ht="23.25" customHeight="1">
      <c r="A109" s="38">
        <v>105</v>
      </c>
      <c r="B109" s="115" t="s">
        <v>4056</v>
      </c>
      <c r="C109" s="115" t="s">
        <v>4057</v>
      </c>
      <c r="D109" s="115" t="s">
        <v>4058</v>
      </c>
      <c r="E109" s="45" t="s">
        <v>4059</v>
      </c>
      <c r="F109" s="45" t="s">
        <v>115</v>
      </c>
      <c r="G109" s="45" t="s">
        <v>116</v>
      </c>
      <c r="H109" s="44">
        <v>9</v>
      </c>
      <c r="I109" s="115">
        <v>2</v>
      </c>
      <c r="J109" s="45">
        <v>0</v>
      </c>
      <c r="K109" s="45">
        <f t="shared" si="2"/>
        <v>7</v>
      </c>
      <c r="L109" s="45">
        <f t="shared" si="4"/>
        <v>4</v>
      </c>
      <c r="M109" s="45">
        <v>-665</v>
      </c>
    </row>
    <row r="110" spans="1:13" ht="26.25">
      <c r="A110" s="38">
        <v>106</v>
      </c>
      <c r="B110" s="45" t="s">
        <v>4063</v>
      </c>
      <c r="C110" s="45" t="s">
        <v>4062</v>
      </c>
      <c r="D110" s="45" t="s">
        <v>4061</v>
      </c>
      <c r="E110" s="45" t="s">
        <v>4060</v>
      </c>
      <c r="F110" s="45" t="s">
        <v>100</v>
      </c>
      <c r="G110" s="45" t="s">
        <v>438</v>
      </c>
      <c r="H110" s="45">
        <v>9</v>
      </c>
      <c r="I110" s="45">
        <v>2</v>
      </c>
      <c r="J110" s="45">
        <v>0</v>
      </c>
      <c r="K110" s="45">
        <f t="shared" si="2"/>
        <v>7</v>
      </c>
      <c r="L110" s="45">
        <f t="shared" si="4"/>
        <v>4</v>
      </c>
      <c r="M110" s="45">
        <v>-667</v>
      </c>
    </row>
    <row r="111" spans="1:13" ht="26.25">
      <c r="A111" s="38">
        <v>107</v>
      </c>
      <c r="B111" s="45" t="s">
        <v>1685</v>
      </c>
      <c r="C111" s="45" t="s">
        <v>4064</v>
      </c>
      <c r="D111" s="45" t="s">
        <v>289</v>
      </c>
      <c r="E111" s="45" t="s">
        <v>4065</v>
      </c>
      <c r="F111" s="45" t="s">
        <v>115</v>
      </c>
      <c r="G111" s="45" t="s">
        <v>116</v>
      </c>
      <c r="H111" s="45">
        <v>9</v>
      </c>
      <c r="I111" s="45">
        <v>2</v>
      </c>
      <c r="J111" s="45">
        <v>0</v>
      </c>
      <c r="K111" s="45">
        <f t="shared" si="2"/>
        <v>7</v>
      </c>
      <c r="L111" s="45">
        <f t="shared" si="4"/>
        <v>4</v>
      </c>
      <c r="M111" s="45">
        <v>-816</v>
      </c>
    </row>
    <row r="112" spans="1:13" ht="26.25">
      <c r="A112" s="38">
        <v>108</v>
      </c>
      <c r="B112" s="45" t="s">
        <v>594</v>
      </c>
      <c r="C112" s="45" t="s">
        <v>4066</v>
      </c>
      <c r="D112" s="45" t="s">
        <v>4067</v>
      </c>
      <c r="E112" s="45" t="s">
        <v>4068</v>
      </c>
      <c r="F112" s="45" t="s">
        <v>437</v>
      </c>
      <c r="G112" s="45" t="s">
        <v>224</v>
      </c>
      <c r="H112" s="45">
        <v>9</v>
      </c>
      <c r="I112" s="45">
        <v>1</v>
      </c>
      <c r="J112" s="45">
        <v>1</v>
      </c>
      <c r="K112" s="45">
        <v>7</v>
      </c>
      <c r="L112" s="45">
        <v>3</v>
      </c>
      <c r="M112" s="45">
        <v>-829</v>
      </c>
    </row>
    <row r="113" spans="1:13" ht="26.25">
      <c r="A113" s="38">
        <v>109</v>
      </c>
      <c r="B113" s="45" t="s">
        <v>3768</v>
      </c>
      <c r="C113" s="45" t="s">
        <v>4069</v>
      </c>
      <c r="D113" s="45" t="s">
        <v>2450</v>
      </c>
      <c r="E113" s="45" t="s">
        <v>4070</v>
      </c>
      <c r="F113" s="45" t="s">
        <v>2144</v>
      </c>
      <c r="G113" s="45" t="s">
        <v>448</v>
      </c>
      <c r="H113" s="45">
        <v>9</v>
      </c>
      <c r="I113" s="45">
        <v>1</v>
      </c>
      <c r="J113" s="45">
        <v>0</v>
      </c>
      <c r="K113" s="45">
        <v>8</v>
      </c>
      <c r="L113" s="45">
        <v>2</v>
      </c>
      <c r="M113" s="45">
        <v>-660</v>
      </c>
    </row>
    <row r="114" spans="1:13" ht="26.25">
      <c r="A114" s="38">
        <v>110</v>
      </c>
      <c r="B114" s="45" t="s">
        <v>4071</v>
      </c>
      <c r="C114" s="45" t="s">
        <v>4072</v>
      </c>
      <c r="D114" s="45" t="s">
        <v>784</v>
      </c>
      <c r="E114" s="45" t="s">
        <v>4072</v>
      </c>
      <c r="F114" s="45" t="s">
        <v>4073</v>
      </c>
      <c r="G114" s="45" t="s">
        <v>448</v>
      </c>
      <c r="H114" s="295" t="s">
        <v>802</v>
      </c>
      <c r="I114" s="295"/>
      <c r="J114" s="295"/>
      <c r="K114" s="295"/>
      <c r="L114" s="295"/>
      <c r="M114" s="295"/>
    </row>
    <row r="115" spans="1:13" ht="26.25">
      <c r="A115" s="38">
        <v>111</v>
      </c>
      <c r="B115" s="45" t="s">
        <v>1055</v>
      </c>
      <c r="C115" s="45" t="s">
        <v>4074</v>
      </c>
      <c r="D115" s="45" t="s">
        <v>4075</v>
      </c>
      <c r="E115" s="45" t="s">
        <v>4076</v>
      </c>
      <c r="F115" s="45" t="s">
        <v>3893</v>
      </c>
      <c r="G115" s="45" t="s">
        <v>224</v>
      </c>
      <c r="H115" s="295"/>
      <c r="I115" s="295"/>
      <c r="J115" s="295"/>
      <c r="K115" s="295"/>
      <c r="L115" s="295"/>
      <c r="M115" s="295"/>
    </row>
    <row r="116" spans="1:13" ht="25.5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3" ht="25.5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3" ht="25.5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3" ht="25.5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3" ht="25.5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3" ht="25.5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3" ht="25.5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3" ht="25.5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3" ht="25.5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3" ht="25.5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3" ht="25.5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3" ht="25.5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3" ht="25.5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 ht="25.5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 ht="25.5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 ht="25.5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 ht="25.5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 ht="25.5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 ht="25.5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 ht="25.5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 ht="25.5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 ht="25.5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 ht="25.5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 ht="25.5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 ht="25.5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 ht="25.5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 ht="25.5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 ht="25.5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 ht="25.5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 ht="25.5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 ht="25.5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 ht="25.5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 ht="25.5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 ht="25.5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 ht="25.5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 ht="25.5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 ht="25.5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 ht="25.5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 ht="25.5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 ht="25.5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 ht="25.5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 ht="25.5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 ht="25.5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 ht="25.5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 ht="25.5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 ht="25.5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 ht="25.5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 ht="25.5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 ht="25.5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 ht="25.5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 ht="25.5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 ht="25.5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 ht="25.5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 ht="25.5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 ht="25.5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 ht="25.5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 ht="25.5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 ht="25.5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 ht="25.5">
      <c r="A174" s="1"/>
      <c r="B174" s="1"/>
      <c r="C174" s="1"/>
      <c r="D174" s="1"/>
      <c r="E174" s="1"/>
      <c r="F174" s="1"/>
      <c r="G174" s="1"/>
      <c r="H174" s="1"/>
      <c r="I174" s="1"/>
      <c r="J174" s="1"/>
    </row>
  </sheetData>
  <mergeCells count="5">
    <mergeCell ref="H114:M115"/>
    <mergeCell ref="A1:M1"/>
    <mergeCell ref="A2:M2"/>
    <mergeCell ref="A3:M3"/>
    <mergeCell ref="H5:M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2"/>
  <sheetViews>
    <sheetView topLeftCell="A73" workbookViewId="0">
      <selection activeCell="D79" sqref="D79"/>
    </sheetView>
  </sheetViews>
  <sheetFormatPr defaultColWidth="9.140625" defaultRowHeight="15"/>
  <cols>
    <col min="1" max="1" width="9.42578125" style="95" customWidth="1"/>
    <col min="2" max="2" width="19.140625" style="95" customWidth="1"/>
    <col min="3" max="3" width="19.42578125" style="95" customWidth="1"/>
    <col min="4" max="4" width="21" style="95" customWidth="1"/>
    <col min="5" max="5" width="20.5703125" style="95" customWidth="1"/>
    <col min="6" max="6" width="60.5703125" style="95" bestFit="1" customWidth="1"/>
    <col min="7" max="7" width="17" style="95" customWidth="1"/>
    <col min="8" max="8" width="7.85546875" style="95" customWidth="1"/>
    <col min="9" max="9" width="8.85546875" style="95" customWidth="1"/>
    <col min="10" max="10" width="8.7109375" style="95" customWidth="1"/>
    <col min="11" max="11" width="8.28515625" style="95" customWidth="1"/>
    <col min="12" max="12" width="14" style="95" customWidth="1"/>
    <col min="13" max="13" width="13.7109375" style="95" customWidth="1"/>
    <col min="14" max="16384" width="9.140625" style="95"/>
  </cols>
  <sheetData>
    <row r="1" spans="1:13" ht="34.5">
      <c r="A1" s="231" t="s">
        <v>17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</row>
    <row r="2" spans="1:13" ht="34.5">
      <c r="A2" s="232" t="s">
        <v>18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</row>
    <row r="3" spans="1:13" ht="34.5">
      <c r="A3" s="233" t="s">
        <v>28</v>
      </c>
      <c r="B3" s="233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</row>
    <row r="4" spans="1:13" ht="26.25">
      <c r="A4" s="81" t="s">
        <v>0</v>
      </c>
      <c r="B4" s="81" t="s">
        <v>15</v>
      </c>
      <c r="C4" s="81" t="s">
        <v>16</v>
      </c>
      <c r="D4" s="81" t="s">
        <v>15</v>
      </c>
      <c r="E4" s="81" t="s">
        <v>16</v>
      </c>
      <c r="F4" s="81" t="s">
        <v>1</v>
      </c>
      <c r="G4" s="81" t="s">
        <v>13</v>
      </c>
      <c r="H4" s="81" t="s">
        <v>2</v>
      </c>
      <c r="I4" s="81" t="s">
        <v>3</v>
      </c>
      <c r="J4" s="81" t="s">
        <v>4</v>
      </c>
      <c r="K4" s="81" t="s">
        <v>5</v>
      </c>
      <c r="L4" s="81" t="s">
        <v>6</v>
      </c>
      <c r="M4" s="81" t="s">
        <v>7</v>
      </c>
    </row>
    <row r="5" spans="1:13" ht="26.25">
      <c r="A5" s="85">
        <v>1</v>
      </c>
      <c r="B5" s="90" t="s">
        <v>1294</v>
      </c>
      <c r="C5" s="90" t="s">
        <v>1983</v>
      </c>
      <c r="D5" s="90" t="s">
        <v>1984</v>
      </c>
      <c r="E5" s="90" t="s">
        <v>1985</v>
      </c>
      <c r="F5" s="90" t="s">
        <v>1986</v>
      </c>
      <c r="G5" s="90" t="s">
        <v>84</v>
      </c>
      <c r="H5" s="238" t="s">
        <v>366</v>
      </c>
      <c r="I5" s="239"/>
      <c r="J5" s="239"/>
      <c r="K5" s="239"/>
      <c r="L5" s="239"/>
      <c r="M5" s="240"/>
    </row>
    <row r="6" spans="1:13" ht="26.25">
      <c r="A6" s="85">
        <v>2</v>
      </c>
      <c r="B6" s="90" t="s">
        <v>1987</v>
      </c>
      <c r="C6" s="90" t="s">
        <v>1988</v>
      </c>
      <c r="D6" s="90" t="s">
        <v>1989</v>
      </c>
      <c r="E6" s="90" t="s">
        <v>1990</v>
      </c>
      <c r="F6" s="90" t="s">
        <v>422</v>
      </c>
      <c r="G6" s="90" t="s">
        <v>423</v>
      </c>
      <c r="H6" s="241"/>
      <c r="I6" s="242"/>
      <c r="J6" s="242"/>
      <c r="K6" s="242"/>
      <c r="L6" s="242"/>
      <c r="M6" s="243"/>
    </row>
    <row r="7" spans="1:13" ht="26.25">
      <c r="A7" s="96">
        <v>3</v>
      </c>
      <c r="B7" s="39" t="s">
        <v>1991</v>
      </c>
      <c r="C7" s="39" t="s">
        <v>1992</v>
      </c>
      <c r="D7" s="39" t="s">
        <v>1993</v>
      </c>
      <c r="E7" s="39" t="s">
        <v>1994</v>
      </c>
      <c r="F7" s="39" t="s">
        <v>1986</v>
      </c>
      <c r="G7" s="39" t="s">
        <v>84</v>
      </c>
      <c r="H7" s="91">
        <v>10</v>
      </c>
      <c r="I7" s="39">
        <v>8</v>
      </c>
      <c r="J7" s="91">
        <v>0</v>
      </c>
      <c r="K7" s="44">
        <f t="shared" ref="K7:K70" si="0">H7-I7-J7</f>
        <v>2</v>
      </c>
      <c r="L7" s="45">
        <f t="shared" ref="L7:L70" si="1">I7*2+J7</f>
        <v>16</v>
      </c>
      <c r="M7" s="39">
        <v>1717</v>
      </c>
    </row>
    <row r="8" spans="1:13" ht="26.25">
      <c r="A8" s="96">
        <v>4</v>
      </c>
      <c r="B8" s="39" t="s">
        <v>1914</v>
      </c>
      <c r="C8" s="39" t="s">
        <v>1995</v>
      </c>
      <c r="D8" s="39"/>
      <c r="E8" s="39"/>
      <c r="F8" s="39" t="s">
        <v>1986</v>
      </c>
      <c r="G8" s="39" t="s">
        <v>84</v>
      </c>
      <c r="H8" s="91">
        <v>10</v>
      </c>
      <c r="I8" s="39">
        <v>8</v>
      </c>
      <c r="J8" s="91">
        <v>0</v>
      </c>
      <c r="K8" s="44">
        <f t="shared" si="0"/>
        <v>2</v>
      </c>
      <c r="L8" s="45">
        <f t="shared" si="1"/>
        <v>16</v>
      </c>
      <c r="M8" s="39">
        <v>1612</v>
      </c>
    </row>
    <row r="9" spans="1:13" ht="26.25">
      <c r="A9" s="96">
        <v>5</v>
      </c>
      <c r="B9" s="39" t="s">
        <v>1996</v>
      </c>
      <c r="C9" s="39" t="s">
        <v>1997</v>
      </c>
      <c r="D9" s="39" t="s">
        <v>1998</v>
      </c>
      <c r="E9" s="39" t="s">
        <v>1999</v>
      </c>
      <c r="F9" s="39" t="s">
        <v>1986</v>
      </c>
      <c r="G9" s="39" t="s">
        <v>84</v>
      </c>
      <c r="H9" s="91">
        <v>10</v>
      </c>
      <c r="I9" s="39">
        <v>8</v>
      </c>
      <c r="J9" s="91">
        <v>0</v>
      </c>
      <c r="K9" s="44">
        <f t="shared" si="0"/>
        <v>2</v>
      </c>
      <c r="L9" s="45">
        <f t="shared" si="1"/>
        <v>16</v>
      </c>
      <c r="M9" s="39">
        <v>1576</v>
      </c>
    </row>
    <row r="10" spans="1:13" ht="26.25">
      <c r="A10" s="96">
        <v>6</v>
      </c>
      <c r="B10" s="45" t="s">
        <v>1261</v>
      </c>
      <c r="C10" s="45" t="s">
        <v>2000</v>
      </c>
      <c r="D10" s="45" t="s">
        <v>1053</v>
      </c>
      <c r="E10" s="45" t="s">
        <v>2001</v>
      </c>
      <c r="F10" s="45" t="s">
        <v>422</v>
      </c>
      <c r="G10" s="45" t="s">
        <v>423</v>
      </c>
      <c r="H10" s="91">
        <v>10</v>
      </c>
      <c r="I10" s="45">
        <v>8</v>
      </c>
      <c r="J10" s="91">
        <v>0</v>
      </c>
      <c r="K10" s="44">
        <f t="shared" si="0"/>
        <v>2</v>
      </c>
      <c r="L10" s="45">
        <f t="shared" si="1"/>
        <v>16</v>
      </c>
      <c r="M10" s="45">
        <v>1553</v>
      </c>
    </row>
    <row r="11" spans="1:13" ht="26.25">
      <c r="A11" s="96">
        <v>7</v>
      </c>
      <c r="B11" s="45" t="s">
        <v>2002</v>
      </c>
      <c r="C11" s="45" t="s">
        <v>2003</v>
      </c>
      <c r="D11" s="45" t="s">
        <v>2004</v>
      </c>
      <c r="E11" s="45" t="s">
        <v>2005</v>
      </c>
      <c r="F11" s="45" t="s">
        <v>1791</v>
      </c>
      <c r="G11" s="45" t="s">
        <v>1792</v>
      </c>
      <c r="H11" s="91">
        <v>10</v>
      </c>
      <c r="I11" s="45">
        <v>8</v>
      </c>
      <c r="J11" s="91">
        <v>0</v>
      </c>
      <c r="K11" s="44">
        <f t="shared" si="0"/>
        <v>2</v>
      </c>
      <c r="L11" s="45">
        <f t="shared" si="1"/>
        <v>16</v>
      </c>
      <c r="M11" s="45">
        <v>1425</v>
      </c>
    </row>
    <row r="12" spans="1:13" ht="26.25">
      <c r="A12" s="96">
        <v>8</v>
      </c>
      <c r="B12" s="45" t="s">
        <v>988</v>
      </c>
      <c r="C12" s="45" t="s">
        <v>2006</v>
      </c>
      <c r="D12" s="45" t="s">
        <v>2007</v>
      </c>
      <c r="E12" s="45" t="s">
        <v>2008</v>
      </c>
      <c r="F12" s="45" t="s">
        <v>422</v>
      </c>
      <c r="G12" s="45" t="s">
        <v>423</v>
      </c>
      <c r="H12" s="91">
        <v>10</v>
      </c>
      <c r="I12" s="45">
        <v>8</v>
      </c>
      <c r="J12" s="91">
        <v>0</v>
      </c>
      <c r="K12" s="44">
        <f t="shared" si="0"/>
        <v>2</v>
      </c>
      <c r="L12" s="45">
        <f t="shared" si="1"/>
        <v>16</v>
      </c>
      <c r="M12" s="45">
        <v>1178</v>
      </c>
    </row>
    <row r="13" spans="1:13" ht="26.25">
      <c r="A13" s="96">
        <v>9</v>
      </c>
      <c r="B13" s="39" t="s">
        <v>2009</v>
      </c>
      <c r="C13" s="39" t="s">
        <v>2010</v>
      </c>
      <c r="D13" s="39"/>
      <c r="E13" s="39"/>
      <c r="F13" s="39" t="s">
        <v>532</v>
      </c>
      <c r="G13" s="39" t="s">
        <v>533</v>
      </c>
      <c r="H13" s="91">
        <v>10</v>
      </c>
      <c r="I13" s="91">
        <v>8</v>
      </c>
      <c r="J13" s="91">
        <v>0</v>
      </c>
      <c r="K13" s="44">
        <f t="shared" si="0"/>
        <v>2</v>
      </c>
      <c r="L13" s="45">
        <f t="shared" si="1"/>
        <v>16</v>
      </c>
      <c r="M13" s="91">
        <v>1165</v>
      </c>
    </row>
    <row r="14" spans="1:13" ht="26.25">
      <c r="A14" s="96">
        <v>10</v>
      </c>
      <c r="B14" s="45" t="s">
        <v>2011</v>
      </c>
      <c r="C14" s="45" t="s">
        <v>2012</v>
      </c>
      <c r="D14" s="45"/>
      <c r="E14" s="45"/>
      <c r="F14" s="45" t="s">
        <v>2013</v>
      </c>
      <c r="G14" s="45" t="s">
        <v>39</v>
      </c>
      <c r="H14" s="91">
        <v>10</v>
      </c>
      <c r="I14" s="45">
        <v>8</v>
      </c>
      <c r="J14" s="91">
        <v>0</v>
      </c>
      <c r="K14" s="44">
        <f t="shared" si="0"/>
        <v>2</v>
      </c>
      <c r="L14" s="45">
        <f t="shared" si="1"/>
        <v>16</v>
      </c>
      <c r="M14" s="45">
        <v>898</v>
      </c>
    </row>
    <row r="15" spans="1:13" ht="26.25">
      <c r="A15" s="96">
        <v>11</v>
      </c>
      <c r="B15" s="45" t="s">
        <v>2014</v>
      </c>
      <c r="C15" s="45" t="s">
        <v>2015</v>
      </c>
      <c r="D15" s="45"/>
      <c r="E15" s="45"/>
      <c r="F15" s="45" t="s">
        <v>390</v>
      </c>
      <c r="G15" s="45" t="s">
        <v>391</v>
      </c>
      <c r="H15" s="91">
        <v>10</v>
      </c>
      <c r="I15" s="45">
        <v>8</v>
      </c>
      <c r="J15" s="91">
        <v>0</v>
      </c>
      <c r="K15" s="44">
        <f t="shared" si="0"/>
        <v>2</v>
      </c>
      <c r="L15" s="45">
        <f t="shared" si="1"/>
        <v>16</v>
      </c>
      <c r="M15" s="45">
        <v>836</v>
      </c>
    </row>
    <row r="16" spans="1:13" ht="26.25">
      <c r="A16" s="96">
        <v>12</v>
      </c>
      <c r="B16" s="45" t="s">
        <v>2016</v>
      </c>
      <c r="C16" s="45" t="s">
        <v>2017</v>
      </c>
      <c r="D16" s="45" t="s">
        <v>2018</v>
      </c>
      <c r="E16" s="45" t="s">
        <v>2019</v>
      </c>
      <c r="F16" s="45" t="s">
        <v>2020</v>
      </c>
      <c r="G16" s="45" t="s">
        <v>438</v>
      </c>
      <c r="H16" s="91">
        <v>10</v>
      </c>
      <c r="I16" s="45">
        <v>8</v>
      </c>
      <c r="J16" s="91">
        <v>0</v>
      </c>
      <c r="K16" s="44">
        <f t="shared" si="0"/>
        <v>2</v>
      </c>
      <c r="L16" s="45">
        <f t="shared" si="1"/>
        <v>16</v>
      </c>
      <c r="M16" s="45">
        <v>736</v>
      </c>
    </row>
    <row r="17" spans="1:13" ht="26.25">
      <c r="A17" s="96">
        <v>13</v>
      </c>
      <c r="B17" s="45" t="s">
        <v>2021</v>
      </c>
      <c r="C17" s="45" t="s">
        <v>2022</v>
      </c>
      <c r="D17" s="45" t="s">
        <v>1855</v>
      </c>
      <c r="E17" s="45" t="s">
        <v>2023</v>
      </c>
      <c r="F17" s="45" t="s">
        <v>2024</v>
      </c>
      <c r="G17" s="45" t="s">
        <v>752</v>
      </c>
      <c r="H17" s="91">
        <v>10</v>
      </c>
      <c r="I17" s="45">
        <v>7</v>
      </c>
      <c r="J17" s="91">
        <v>0</v>
      </c>
      <c r="K17" s="44">
        <f t="shared" si="0"/>
        <v>3</v>
      </c>
      <c r="L17" s="45">
        <f t="shared" si="1"/>
        <v>14</v>
      </c>
      <c r="M17" s="45">
        <v>1270</v>
      </c>
    </row>
    <row r="18" spans="1:13" ht="26.25">
      <c r="A18" s="96">
        <v>14</v>
      </c>
      <c r="B18" s="45" t="s">
        <v>2025</v>
      </c>
      <c r="C18" s="45" t="s">
        <v>2026</v>
      </c>
      <c r="D18" s="45"/>
      <c r="E18" s="45"/>
      <c r="F18" s="45" t="s">
        <v>1986</v>
      </c>
      <c r="G18" s="45" t="s">
        <v>84</v>
      </c>
      <c r="H18" s="91">
        <v>10</v>
      </c>
      <c r="I18" s="45">
        <v>7</v>
      </c>
      <c r="J18" s="91">
        <v>0</v>
      </c>
      <c r="K18" s="44">
        <f t="shared" si="0"/>
        <v>3</v>
      </c>
      <c r="L18" s="45">
        <f t="shared" si="1"/>
        <v>14</v>
      </c>
      <c r="M18" s="45">
        <v>1123</v>
      </c>
    </row>
    <row r="19" spans="1:13" ht="26.25">
      <c r="A19" s="96">
        <v>15</v>
      </c>
      <c r="B19" s="45" t="s">
        <v>2027</v>
      </c>
      <c r="C19" s="45" t="s">
        <v>2028</v>
      </c>
      <c r="D19" s="45" t="s">
        <v>2029</v>
      </c>
      <c r="E19" s="45" t="s">
        <v>2030</v>
      </c>
      <c r="F19" s="45" t="s">
        <v>1986</v>
      </c>
      <c r="G19" s="45" t="s">
        <v>84</v>
      </c>
      <c r="H19" s="91">
        <v>10</v>
      </c>
      <c r="I19" s="45">
        <v>7</v>
      </c>
      <c r="J19" s="91">
        <v>0</v>
      </c>
      <c r="K19" s="44">
        <f t="shared" si="0"/>
        <v>3</v>
      </c>
      <c r="L19" s="45">
        <f t="shared" si="1"/>
        <v>14</v>
      </c>
      <c r="M19" s="45">
        <v>1115</v>
      </c>
    </row>
    <row r="20" spans="1:13" ht="26.25">
      <c r="A20" s="96">
        <v>16</v>
      </c>
      <c r="B20" s="39" t="s">
        <v>2031</v>
      </c>
      <c r="C20" s="39" t="s">
        <v>2032</v>
      </c>
      <c r="D20" s="39"/>
      <c r="E20" s="39"/>
      <c r="F20" s="39" t="s">
        <v>230</v>
      </c>
      <c r="G20" s="39" t="s">
        <v>438</v>
      </c>
      <c r="H20" s="91">
        <v>10</v>
      </c>
      <c r="I20" s="39">
        <v>7</v>
      </c>
      <c r="J20" s="91">
        <v>0</v>
      </c>
      <c r="K20" s="44">
        <f t="shared" si="0"/>
        <v>3</v>
      </c>
      <c r="L20" s="45">
        <f t="shared" si="1"/>
        <v>14</v>
      </c>
      <c r="M20" s="39">
        <v>1006</v>
      </c>
    </row>
    <row r="21" spans="1:13" ht="26.25">
      <c r="A21" s="96">
        <v>17</v>
      </c>
      <c r="B21" s="39" t="s">
        <v>2033</v>
      </c>
      <c r="C21" s="39" t="s">
        <v>2034</v>
      </c>
      <c r="D21" s="39" t="s">
        <v>2035</v>
      </c>
      <c r="E21" s="39" t="s">
        <v>2036</v>
      </c>
      <c r="F21" s="39" t="s">
        <v>422</v>
      </c>
      <c r="G21" s="39" t="s">
        <v>423</v>
      </c>
      <c r="H21" s="91">
        <v>10</v>
      </c>
      <c r="I21" s="39">
        <v>7</v>
      </c>
      <c r="J21" s="91">
        <v>0</v>
      </c>
      <c r="K21" s="44">
        <f t="shared" si="0"/>
        <v>3</v>
      </c>
      <c r="L21" s="45">
        <f t="shared" si="1"/>
        <v>14</v>
      </c>
      <c r="M21" s="39">
        <v>986</v>
      </c>
    </row>
    <row r="22" spans="1:13" ht="26.25">
      <c r="A22" s="96">
        <v>18</v>
      </c>
      <c r="B22" s="45" t="s">
        <v>2037</v>
      </c>
      <c r="C22" s="45" t="s">
        <v>2038</v>
      </c>
      <c r="D22" s="45" t="s">
        <v>1834</v>
      </c>
      <c r="E22" s="45" t="s">
        <v>2039</v>
      </c>
      <c r="F22" s="45" t="s">
        <v>2040</v>
      </c>
      <c r="G22" s="45" t="s">
        <v>1307</v>
      </c>
      <c r="H22" s="91">
        <v>10</v>
      </c>
      <c r="I22" s="45">
        <v>7</v>
      </c>
      <c r="J22" s="91">
        <v>0</v>
      </c>
      <c r="K22" s="44">
        <f t="shared" si="0"/>
        <v>3</v>
      </c>
      <c r="L22" s="45">
        <f t="shared" si="1"/>
        <v>14</v>
      </c>
      <c r="M22" s="45">
        <v>835</v>
      </c>
    </row>
    <row r="23" spans="1:13" ht="26.25">
      <c r="A23" s="96">
        <v>19</v>
      </c>
      <c r="B23" s="45" t="s">
        <v>2041</v>
      </c>
      <c r="C23" s="45" t="s">
        <v>2042</v>
      </c>
      <c r="D23" s="45" t="s">
        <v>2043</v>
      </c>
      <c r="E23" s="45" t="s">
        <v>2044</v>
      </c>
      <c r="F23" s="45" t="s">
        <v>390</v>
      </c>
      <c r="G23" s="45" t="s">
        <v>391</v>
      </c>
      <c r="H23" s="91">
        <v>10</v>
      </c>
      <c r="I23" s="45">
        <v>7</v>
      </c>
      <c r="J23" s="91">
        <v>0</v>
      </c>
      <c r="K23" s="44">
        <f t="shared" si="0"/>
        <v>3</v>
      </c>
      <c r="L23" s="45">
        <f t="shared" si="1"/>
        <v>14</v>
      </c>
      <c r="M23" s="45">
        <v>815</v>
      </c>
    </row>
    <row r="24" spans="1:13" ht="26.25">
      <c r="A24" s="96">
        <v>20</v>
      </c>
      <c r="B24" s="45" t="s">
        <v>255</v>
      </c>
      <c r="C24" s="45" t="s">
        <v>2045</v>
      </c>
      <c r="D24" s="45" t="s">
        <v>2046</v>
      </c>
      <c r="E24" s="45" t="s">
        <v>2047</v>
      </c>
      <c r="F24" s="45" t="s">
        <v>2024</v>
      </c>
      <c r="G24" s="45" t="s">
        <v>752</v>
      </c>
      <c r="H24" s="91">
        <v>10</v>
      </c>
      <c r="I24" s="45">
        <v>7</v>
      </c>
      <c r="J24" s="91">
        <v>0</v>
      </c>
      <c r="K24" s="44">
        <f t="shared" si="0"/>
        <v>3</v>
      </c>
      <c r="L24" s="45">
        <f t="shared" si="1"/>
        <v>14</v>
      </c>
      <c r="M24" s="45">
        <v>793</v>
      </c>
    </row>
    <row r="25" spans="1:13" ht="26.25">
      <c r="A25" s="96">
        <v>21</v>
      </c>
      <c r="B25" s="39" t="s">
        <v>2048</v>
      </c>
      <c r="C25" s="39" t="s">
        <v>2049</v>
      </c>
      <c r="D25" s="39"/>
      <c r="E25" s="39"/>
      <c r="F25" s="39" t="s">
        <v>2050</v>
      </c>
      <c r="G25" s="39" t="s">
        <v>39</v>
      </c>
      <c r="H25" s="91">
        <v>10</v>
      </c>
      <c r="I25" s="39">
        <v>7</v>
      </c>
      <c r="J25" s="91">
        <v>0</v>
      </c>
      <c r="K25" s="44">
        <f t="shared" si="0"/>
        <v>3</v>
      </c>
      <c r="L25" s="45">
        <f t="shared" si="1"/>
        <v>14</v>
      </c>
      <c r="M25" s="46">
        <v>773</v>
      </c>
    </row>
    <row r="26" spans="1:13" ht="26.25">
      <c r="A26" s="96">
        <v>22</v>
      </c>
      <c r="B26" s="45" t="s">
        <v>2051</v>
      </c>
      <c r="C26" s="45" t="s">
        <v>2052</v>
      </c>
      <c r="D26" s="45" t="s">
        <v>2053</v>
      </c>
      <c r="E26" s="45" t="s">
        <v>2054</v>
      </c>
      <c r="F26" s="45" t="s">
        <v>2055</v>
      </c>
      <c r="G26" s="45" t="s">
        <v>2056</v>
      </c>
      <c r="H26" s="91">
        <v>10</v>
      </c>
      <c r="I26" s="45">
        <v>7</v>
      </c>
      <c r="J26" s="91">
        <v>0</v>
      </c>
      <c r="K26" s="44">
        <f t="shared" si="0"/>
        <v>3</v>
      </c>
      <c r="L26" s="45">
        <f t="shared" si="1"/>
        <v>14</v>
      </c>
      <c r="M26" s="45">
        <v>760</v>
      </c>
    </row>
    <row r="27" spans="1:13" ht="26.25">
      <c r="A27" s="96">
        <v>23</v>
      </c>
      <c r="B27" s="45" t="s">
        <v>2057</v>
      </c>
      <c r="C27" s="45" t="s">
        <v>2058</v>
      </c>
      <c r="D27" s="45" t="s">
        <v>2059</v>
      </c>
      <c r="E27" s="45" t="s">
        <v>2060</v>
      </c>
      <c r="F27" s="45" t="s">
        <v>230</v>
      </c>
      <c r="G27" s="45" t="s">
        <v>438</v>
      </c>
      <c r="H27" s="91">
        <v>10</v>
      </c>
      <c r="I27" s="45">
        <v>7</v>
      </c>
      <c r="J27" s="91">
        <v>0</v>
      </c>
      <c r="K27" s="44">
        <f t="shared" si="0"/>
        <v>3</v>
      </c>
      <c r="L27" s="45">
        <f t="shared" si="1"/>
        <v>14</v>
      </c>
      <c r="M27" s="45">
        <v>712</v>
      </c>
    </row>
    <row r="28" spans="1:13" ht="26.25">
      <c r="A28" s="96">
        <v>24</v>
      </c>
      <c r="B28" s="45" t="s">
        <v>1894</v>
      </c>
      <c r="C28" s="45" t="s">
        <v>2061</v>
      </c>
      <c r="D28" s="45" t="s">
        <v>2062</v>
      </c>
      <c r="E28" s="45" t="s">
        <v>2063</v>
      </c>
      <c r="F28" s="45" t="s">
        <v>2020</v>
      </c>
      <c r="G28" s="45" t="s">
        <v>438</v>
      </c>
      <c r="H28" s="91">
        <v>10</v>
      </c>
      <c r="I28" s="45">
        <v>6</v>
      </c>
      <c r="J28" s="91">
        <v>0</v>
      </c>
      <c r="K28" s="44">
        <f t="shared" si="0"/>
        <v>4</v>
      </c>
      <c r="L28" s="45">
        <f t="shared" si="1"/>
        <v>12</v>
      </c>
      <c r="M28" s="45">
        <v>1220</v>
      </c>
    </row>
    <row r="29" spans="1:13" ht="26.25">
      <c r="A29" s="96">
        <v>25</v>
      </c>
      <c r="B29" s="45" t="s">
        <v>2064</v>
      </c>
      <c r="C29" s="45" t="s">
        <v>2065</v>
      </c>
      <c r="D29" s="45" t="s">
        <v>2066</v>
      </c>
      <c r="E29" s="45" t="s">
        <v>2067</v>
      </c>
      <c r="F29" s="45" t="s">
        <v>1781</v>
      </c>
      <c r="G29" s="45" t="s">
        <v>140</v>
      </c>
      <c r="H29" s="91">
        <v>10</v>
      </c>
      <c r="I29" s="45">
        <v>6</v>
      </c>
      <c r="J29" s="91">
        <v>0</v>
      </c>
      <c r="K29" s="44">
        <f t="shared" si="0"/>
        <v>4</v>
      </c>
      <c r="L29" s="45">
        <f t="shared" si="1"/>
        <v>12</v>
      </c>
      <c r="M29" s="45">
        <v>862</v>
      </c>
    </row>
    <row r="30" spans="1:13" ht="26.25">
      <c r="A30" s="96">
        <v>26</v>
      </c>
      <c r="B30" s="45" t="s">
        <v>2068</v>
      </c>
      <c r="C30" s="45" t="s">
        <v>2069</v>
      </c>
      <c r="D30" s="45" t="s">
        <v>2070</v>
      </c>
      <c r="E30" s="45" t="s">
        <v>2071</v>
      </c>
      <c r="F30" s="45" t="s">
        <v>390</v>
      </c>
      <c r="G30" s="45" t="s">
        <v>391</v>
      </c>
      <c r="H30" s="91">
        <v>10</v>
      </c>
      <c r="I30" s="45">
        <v>6</v>
      </c>
      <c r="J30" s="91">
        <v>0</v>
      </c>
      <c r="K30" s="44">
        <f t="shared" si="0"/>
        <v>4</v>
      </c>
      <c r="L30" s="45">
        <f t="shared" si="1"/>
        <v>12</v>
      </c>
      <c r="M30" s="45">
        <v>769</v>
      </c>
    </row>
    <row r="31" spans="1:13" ht="26.25">
      <c r="A31" s="96">
        <v>27</v>
      </c>
      <c r="B31" s="45" t="s">
        <v>904</v>
      </c>
      <c r="C31" s="45" t="s">
        <v>2072</v>
      </c>
      <c r="D31" s="45" t="s">
        <v>2073</v>
      </c>
      <c r="E31" s="45" t="s">
        <v>2074</v>
      </c>
      <c r="F31" s="45" t="s">
        <v>2075</v>
      </c>
      <c r="G31" s="45" t="s">
        <v>2076</v>
      </c>
      <c r="H31" s="91">
        <v>10</v>
      </c>
      <c r="I31" s="45">
        <v>6</v>
      </c>
      <c r="J31" s="91">
        <v>0</v>
      </c>
      <c r="K31" s="44">
        <f t="shared" si="0"/>
        <v>4</v>
      </c>
      <c r="L31" s="45">
        <f t="shared" si="1"/>
        <v>12</v>
      </c>
      <c r="M31" s="45">
        <v>711</v>
      </c>
    </row>
    <row r="32" spans="1:13" ht="26.25">
      <c r="A32" s="96">
        <v>28</v>
      </c>
      <c r="B32" s="45" t="s">
        <v>1024</v>
      </c>
      <c r="C32" s="45" t="s">
        <v>2077</v>
      </c>
      <c r="D32" s="45" t="s">
        <v>2078</v>
      </c>
      <c r="E32" s="45" t="s">
        <v>2079</v>
      </c>
      <c r="F32" s="45" t="s">
        <v>1711</v>
      </c>
      <c r="G32" s="45" t="s">
        <v>438</v>
      </c>
      <c r="H32" s="91">
        <v>10</v>
      </c>
      <c r="I32" s="45">
        <v>6</v>
      </c>
      <c r="J32" s="91">
        <v>0</v>
      </c>
      <c r="K32" s="44">
        <f t="shared" si="0"/>
        <v>4</v>
      </c>
      <c r="L32" s="45">
        <f t="shared" si="1"/>
        <v>12</v>
      </c>
      <c r="M32" s="45">
        <v>653</v>
      </c>
    </row>
    <row r="33" spans="1:13" ht="26.25">
      <c r="A33" s="96">
        <v>29</v>
      </c>
      <c r="B33" s="45" t="s">
        <v>2080</v>
      </c>
      <c r="C33" s="45" t="s">
        <v>2081</v>
      </c>
      <c r="D33" s="45"/>
      <c r="E33" s="45"/>
      <c r="F33" s="45" t="s">
        <v>230</v>
      </c>
      <c r="G33" s="45" t="s">
        <v>438</v>
      </c>
      <c r="H33" s="91">
        <v>10</v>
      </c>
      <c r="I33" s="45">
        <v>6</v>
      </c>
      <c r="J33" s="91">
        <v>0</v>
      </c>
      <c r="K33" s="44">
        <f t="shared" si="0"/>
        <v>4</v>
      </c>
      <c r="L33" s="45">
        <f t="shared" si="1"/>
        <v>12</v>
      </c>
      <c r="M33" s="45">
        <v>635</v>
      </c>
    </row>
    <row r="34" spans="1:13" ht="26.25">
      <c r="A34" s="96">
        <v>30</v>
      </c>
      <c r="B34" s="45" t="s">
        <v>2082</v>
      </c>
      <c r="C34" s="45" t="s">
        <v>2083</v>
      </c>
      <c r="D34" s="45"/>
      <c r="E34" s="45"/>
      <c r="F34" s="45" t="s">
        <v>2020</v>
      </c>
      <c r="G34" s="45" t="s">
        <v>438</v>
      </c>
      <c r="H34" s="91">
        <v>10</v>
      </c>
      <c r="I34" s="45">
        <v>6</v>
      </c>
      <c r="J34" s="91">
        <v>0</v>
      </c>
      <c r="K34" s="44">
        <f t="shared" si="0"/>
        <v>4</v>
      </c>
      <c r="L34" s="45">
        <f t="shared" si="1"/>
        <v>12</v>
      </c>
      <c r="M34" s="45">
        <v>494</v>
      </c>
    </row>
    <row r="35" spans="1:13" ht="26.25">
      <c r="A35" s="96">
        <v>31</v>
      </c>
      <c r="B35" s="39" t="s">
        <v>2084</v>
      </c>
      <c r="C35" s="39" t="s">
        <v>2085</v>
      </c>
      <c r="D35" s="39"/>
      <c r="E35" s="39"/>
      <c r="F35" s="39" t="s">
        <v>417</v>
      </c>
      <c r="G35" s="39" t="s">
        <v>39</v>
      </c>
      <c r="H35" s="91">
        <v>9</v>
      </c>
      <c r="I35" s="39">
        <v>6</v>
      </c>
      <c r="J35" s="91">
        <v>0</v>
      </c>
      <c r="K35" s="44">
        <f t="shared" si="0"/>
        <v>3</v>
      </c>
      <c r="L35" s="45">
        <f t="shared" si="1"/>
        <v>12</v>
      </c>
      <c r="M35" s="39">
        <v>632</v>
      </c>
    </row>
    <row r="36" spans="1:13" ht="26.25">
      <c r="A36" s="96">
        <v>32</v>
      </c>
      <c r="B36" s="45" t="s">
        <v>1745</v>
      </c>
      <c r="C36" s="45" t="s">
        <v>2086</v>
      </c>
      <c r="D36" s="45" t="s">
        <v>1144</v>
      </c>
      <c r="E36" s="45" t="s">
        <v>2087</v>
      </c>
      <c r="F36" s="45" t="s">
        <v>477</v>
      </c>
      <c r="G36" s="45" t="s">
        <v>478</v>
      </c>
      <c r="H36" s="91">
        <v>9</v>
      </c>
      <c r="I36" s="45">
        <v>6</v>
      </c>
      <c r="J36" s="91">
        <v>0</v>
      </c>
      <c r="K36" s="44">
        <f t="shared" si="0"/>
        <v>3</v>
      </c>
      <c r="L36" s="45">
        <f t="shared" si="1"/>
        <v>12</v>
      </c>
      <c r="M36" s="45">
        <v>575</v>
      </c>
    </row>
    <row r="37" spans="1:13" ht="26.25">
      <c r="A37" s="96">
        <v>33</v>
      </c>
      <c r="B37" s="45" t="s">
        <v>1007</v>
      </c>
      <c r="C37" s="45" t="s">
        <v>2088</v>
      </c>
      <c r="D37" s="45" t="s">
        <v>2089</v>
      </c>
      <c r="E37" s="45" t="s">
        <v>2090</v>
      </c>
      <c r="F37" s="45" t="s">
        <v>171</v>
      </c>
      <c r="G37" s="45" t="s">
        <v>140</v>
      </c>
      <c r="H37" s="91">
        <v>9</v>
      </c>
      <c r="I37" s="45">
        <v>6</v>
      </c>
      <c r="J37" s="91">
        <v>0</v>
      </c>
      <c r="K37" s="44">
        <f t="shared" si="0"/>
        <v>3</v>
      </c>
      <c r="L37" s="45">
        <f t="shared" si="1"/>
        <v>12</v>
      </c>
      <c r="M37" s="45">
        <v>549</v>
      </c>
    </row>
    <row r="38" spans="1:13" ht="26.25">
      <c r="A38" s="96">
        <v>34</v>
      </c>
      <c r="B38" s="45" t="s">
        <v>1007</v>
      </c>
      <c r="C38" s="45" t="s">
        <v>2091</v>
      </c>
      <c r="D38" s="45" t="s">
        <v>2092</v>
      </c>
      <c r="E38" s="45" t="s">
        <v>2093</v>
      </c>
      <c r="F38" s="45" t="s">
        <v>2094</v>
      </c>
      <c r="G38" s="45" t="s">
        <v>84</v>
      </c>
      <c r="H38" s="91">
        <v>9</v>
      </c>
      <c r="I38" s="45">
        <v>6</v>
      </c>
      <c r="J38" s="91">
        <v>0</v>
      </c>
      <c r="K38" s="44">
        <f t="shared" si="0"/>
        <v>3</v>
      </c>
      <c r="L38" s="45">
        <f t="shared" si="1"/>
        <v>12</v>
      </c>
      <c r="M38" s="45">
        <v>538</v>
      </c>
    </row>
    <row r="39" spans="1:13" ht="26.25">
      <c r="A39" s="96">
        <v>35</v>
      </c>
      <c r="B39" s="39" t="s">
        <v>2095</v>
      </c>
      <c r="C39" s="39" t="s">
        <v>2096</v>
      </c>
      <c r="D39" s="39" t="s">
        <v>2097</v>
      </c>
      <c r="E39" s="39" t="s">
        <v>2098</v>
      </c>
      <c r="F39" s="39" t="s">
        <v>171</v>
      </c>
      <c r="G39" s="39" t="s">
        <v>140</v>
      </c>
      <c r="H39" s="91">
        <v>9</v>
      </c>
      <c r="I39" s="39">
        <v>6</v>
      </c>
      <c r="J39" s="91">
        <v>0</v>
      </c>
      <c r="K39" s="44">
        <f t="shared" si="0"/>
        <v>3</v>
      </c>
      <c r="L39" s="45">
        <f t="shared" si="1"/>
        <v>12</v>
      </c>
      <c r="M39" s="39">
        <v>523</v>
      </c>
    </row>
    <row r="40" spans="1:13" ht="26.25">
      <c r="A40" s="96">
        <v>36</v>
      </c>
      <c r="B40" s="45" t="s">
        <v>2099</v>
      </c>
      <c r="C40" s="45" t="s">
        <v>2100</v>
      </c>
      <c r="D40" s="45"/>
      <c r="E40" s="45"/>
      <c r="F40" s="45" t="s">
        <v>399</v>
      </c>
      <c r="G40" s="45" t="s">
        <v>400</v>
      </c>
      <c r="H40" s="91">
        <v>9</v>
      </c>
      <c r="I40" s="45">
        <v>6</v>
      </c>
      <c r="J40" s="91">
        <v>0</v>
      </c>
      <c r="K40" s="44">
        <f t="shared" si="0"/>
        <v>3</v>
      </c>
      <c r="L40" s="45">
        <f t="shared" si="1"/>
        <v>12</v>
      </c>
      <c r="M40" s="45">
        <v>450</v>
      </c>
    </row>
    <row r="41" spans="1:13" ht="26.25">
      <c r="A41" s="96">
        <v>37</v>
      </c>
      <c r="B41" s="39" t="s">
        <v>2101</v>
      </c>
      <c r="C41" s="39" t="s">
        <v>2102</v>
      </c>
      <c r="D41" s="39" t="s">
        <v>2103</v>
      </c>
      <c r="E41" s="39" t="s">
        <v>2104</v>
      </c>
      <c r="F41" s="39" t="s">
        <v>240</v>
      </c>
      <c r="G41" s="39" t="s">
        <v>438</v>
      </c>
      <c r="H41" s="91">
        <v>9</v>
      </c>
      <c r="I41" s="39">
        <v>6</v>
      </c>
      <c r="J41" s="91">
        <v>0</v>
      </c>
      <c r="K41" s="44">
        <f t="shared" si="0"/>
        <v>3</v>
      </c>
      <c r="L41" s="45">
        <f t="shared" si="1"/>
        <v>12</v>
      </c>
      <c r="M41" s="39">
        <v>435</v>
      </c>
    </row>
    <row r="42" spans="1:13" ht="26.25">
      <c r="A42" s="96">
        <v>38</v>
      </c>
      <c r="B42" s="39" t="s">
        <v>2064</v>
      </c>
      <c r="C42" s="39" t="s">
        <v>2105</v>
      </c>
      <c r="D42" s="39" t="s">
        <v>2106</v>
      </c>
      <c r="E42" s="39" t="s">
        <v>6175</v>
      </c>
      <c r="F42" s="39" t="s">
        <v>2107</v>
      </c>
      <c r="G42" s="39" t="s">
        <v>140</v>
      </c>
      <c r="H42" s="91">
        <v>9</v>
      </c>
      <c r="I42" s="39">
        <v>6</v>
      </c>
      <c r="J42" s="91">
        <v>0</v>
      </c>
      <c r="K42" s="44">
        <f t="shared" si="0"/>
        <v>3</v>
      </c>
      <c r="L42" s="45">
        <f t="shared" si="1"/>
        <v>12</v>
      </c>
      <c r="M42" s="46">
        <v>404</v>
      </c>
    </row>
    <row r="43" spans="1:13" ht="26.25">
      <c r="A43" s="96">
        <v>39</v>
      </c>
      <c r="B43" s="45" t="s">
        <v>2108</v>
      </c>
      <c r="C43" s="45" t="s">
        <v>2109</v>
      </c>
      <c r="D43" s="45"/>
      <c r="E43" s="45"/>
      <c r="F43" s="45" t="s">
        <v>1986</v>
      </c>
      <c r="G43" s="45" t="s">
        <v>84</v>
      </c>
      <c r="H43" s="91">
        <v>9</v>
      </c>
      <c r="I43" s="45">
        <v>6</v>
      </c>
      <c r="J43" s="91">
        <v>0</v>
      </c>
      <c r="K43" s="44">
        <f t="shared" si="0"/>
        <v>3</v>
      </c>
      <c r="L43" s="45">
        <f t="shared" si="1"/>
        <v>12</v>
      </c>
      <c r="M43" s="45">
        <v>383</v>
      </c>
    </row>
    <row r="44" spans="1:13" ht="26.25">
      <c r="A44" s="96">
        <v>40</v>
      </c>
      <c r="B44" s="45" t="s">
        <v>1294</v>
      </c>
      <c r="C44" s="45" t="s">
        <v>2110</v>
      </c>
      <c r="D44" s="45" t="s">
        <v>2111</v>
      </c>
      <c r="E44" s="45" t="s">
        <v>2112</v>
      </c>
      <c r="F44" s="45" t="s">
        <v>2113</v>
      </c>
      <c r="G44" s="45" t="s">
        <v>438</v>
      </c>
      <c r="H44" s="91">
        <v>9</v>
      </c>
      <c r="I44" s="45">
        <v>6</v>
      </c>
      <c r="J44" s="91">
        <v>0</v>
      </c>
      <c r="K44" s="44">
        <f t="shared" si="0"/>
        <v>3</v>
      </c>
      <c r="L44" s="45">
        <f t="shared" si="1"/>
        <v>12</v>
      </c>
      <c r="M44" s="45">
        <v>357</v>
      </c>
    </row>
    <row r="45" spans="1:13" ht="26.25">
      <c r="A45" s="96">
        <v>41</v>
      </c>
      <c r="B45" s="39" t="s">
        <v>2114</v>
      </c>
      <c r="C45" s="39" t="s">
        <v>2115</v>
      </c>
      <c r="D45" s="39" t="s">
        <v>2116</v>
      </c>
      <c r="E45" s="39" t="s">
        <v>2117</v>
      </c>
      <c r="F45" s="39" t="s">
        <v>1986</v>
      </c>
      <c r="G45" s="39" t="s">
        <v>84</v>
      </c>
      <c r="H45" s="91">
        <v>9</v>
      </c>
      <c r="I45" s="39">
        <v>6</v>
      </c>
      <c r="J45" s="91">
        <v>0</v>
      </c>
      <c r="K45" s="44">
        <f t="shared" si="0"/>
        <v>3</v>
      </c>
      <c r="L45" s="45">
        <f t="shared" si="1"/>
        <v>12</v>
      </c>
      <c r="M45" s="46">
        <v>239</v>
      </c>
    </row>
    <row r="46" spans="1:13" ht="26.25">
      <c r="A46" s="96">
        <v>42</v>
      </c>
      <c r="B46" s="39" t="s">
        <v>2118</v>
      </c>
      <c r="C46" s="39" t="s">
        <v>2119</v>
      </c>
      <c r="D46" s="39" t="s">
        <v>2120</v>
      </c>
      <c r="E46" s="39" t="s">
        <v>2121</v>
      </c>
      <c r="F46" s="39" t="s">
        <v>2024</v>
      </c>
      <c r="G46" s="39" t="s">
        <v>752</v>
      </c>
      <c r="H46" s="91">
        <v>9</v>
      </c>
      <c r="I46" s="39">
        <v>6</v>
      </c>
      <c r="J46" s="91">
        <v>0</v>
      </c>
      <c r="K46" s="44">
        <f t="shared" si="0"/>
        <v>3</v>
      </c>
      <c r="L46" s="45">
        <f t="shared" si="1"/>
        <v>12</v>
      </c>
      <c r="M46" s="46">
        <v>215</v>
      </c>
    </row>
    <row r="47" spans="1:13" ht="26.25">
      <c r="A47" s="96">
        <v>43</v>
      </c>
      <c r="B47" s="45" t="s">
        <v>2122</v>
      </c>
      <c r="C47" s="45" t="s">
        <v>2123</v>
      </c>
      <c r="D47" s="45" t="s">
        <v>2124</v>
      </c>
      <c r="E47" s="45" t="s">
        <v>2125</v>
      </c>
      <c r="F47" s="45" t="s">
        <v>1986</v>
      </c>
      <c r="G47" s="45" t="s">
        <v>84</v>
      </c>
      <c r="H47" s="91">
        <v>9</v>
      </c>
      <c r="I47" s="45">
        <v>6</v>
      </c>
      <c r="J47" s="91">
        <v>0</v>
      </c>
      <c r="K47" s="44">
        <f t="shared" si="0"/>
        <v>3</v>
      </c>
      <c r="L47" s="45">
        <f t="shared" si="1"/>
        <v>12</v>
      </c>
      <c r="M47" s="45">
        <v>208</v>
      </c>
    </row>
    <row r="48" spans="1:13" ht="26.25">
      <c r="A48" s="96">
        <v>44</v>
      </c>
      <c r="B48" s="45" t="s">
        <v>2126</v>
      </c>
      <c r="C48" s="45" t="s">
        <v>2127</v>
      </c>
      <c r="D48" s="45" t="s">
        <v>2128</v>
      </c>
      <c r="E48" s="45" t="s">
        <v>2129</v>
      </c>
      <c r="F48" s="45" t="s">
        <v>223</v>
      </c>
      <c r="G48" s="45" t="s">
        <v>224</v>
      </c>
      <c r="H48" s="91">
        <v>9</v>
      </c>
      <c r="I48" s="45">
        <v>6</v>
      </c>
      <c r="J48" s="91">
        <v>0</v>
      </c>
      <c r="K48" s="44">
        <f t="shared" si="0"/>
        <v>3</v>
      </c>
      <c r="L48" s="45">
        <f t="shared" si="1"/>
        <v>12</v>
      </c>
      <c r="M48" s="45">
        <v>127</v>
      </c>
    </row>
    <row r="49" spans="1:13" ht="26.25">
      <c r="A49" s="96">
        <v>45</v>
      </c>
      <c r="B49" s="39" t="s">
        <v>2130</v>
      </c>
      <c r="C49" s="39" t="s">
        <v>2131</v>
      </c>
      <c r="D49" s="39" t="s">
        <v>2132</v>
      </c>
      <c r="E49" s="39" t="s">
        <v>2133</v>
      </c>
      <c r="F49" s="39" t="s">
        <v>5032</v>
      </c>
      <c r="G49" s="39" t="s">
        <v>438</v>
      </c>
      <c r="H49" s="91">
        <v>9</v>
      </c>
      <c r="I49" s="39">
        <v>6</v>
      </c>
      <c r="J49" s="91">
        <v>0</v>
      </c>
      <c r="K49" s="44">
        <f t="shared" si="0"/>
        <v>3</v>
      </c>
      <c r="L49" s="45">
        <f t="shared" si="1"/>
        <v>12</v>
      </c>
      <c r="M49" s="39">
        <v>-208</v>
      </c>
    </row>
    <row r="50" spans="1:13" ht="26.25">
      <c r="A50" s="96">
        <v>46</v>
      </c>
      <c r="B50" s="39" t="s">
        <v>1192</v>
      </c>
      <c r="C50" s="39" t="s">
        <v>2134</v>
      </c>
      <c r="D50" s="39"/>
      <c r="E50" s="39"/>
      <c r="F50" s="39" t="s">
        <v>2135</v>
      </c>
      <c r="G50" s="39" t="s">
        <v>161</v>
      </c>
      <c r="H50" s="91">
        <v>9</v>
      </c>
      <c r="I50" s="39">
        <v>6</v>
      </c>
      <c r="J50" s="91">
        <v>0</v>
      </c>
      <c r="K50" s="44">
        <f t="shared" si="0"/>
        <v>3</v>
      </c>
      <c r="L50" s="45">
        <f t="shared" si="1"/>
        <v>12</v>
      </c>
      <c r="M50" s="39">
        <v>-265</v>
      </c>
    </row>
    <row r="51" spans="1:13" ht="26.25">
      <c r="A51" s="96">
        <v>47</v>
      </c>
      <c r="B51" s="39" t="s">
        <v>2092</v>
      </c>
      <c r="C51" s="39" t="s">
        <v>2136</v>
      </c>
      <c r="D51" s="39" t="s">
        <v>2137</v>
      </c>
      <c r="E51" s="39" t="s">
        <v>2138</v>
      </c>
      <c r="F51" s="39" t="s">
        <v>1006</v>
      </c>
      <c r="G51" s="39" t="s">
        <v>93</v>
      </c>
      <c r="H51" s="91">
        <v>9</v>
      </c>
      <c r="I51" s="39">
        <v>5</v>
      </c>
      <c r="J51" s="91">
        <v>0</v>
      </c>
      <c r="K51" s="44">
        <f t="shared" si="0"/>
        <v>4</v>
      </c>
      <c r="L51" s="45">
        <f t="shared" si="1"/>
        <v>10</v>
      </c>
      <c r="M51" s="39">
        <v>939</v>
      </c>
    </row>
    <row r="52" spans="1:13" ht="26.25">
      <c r="A52" s="96">
        <v>48</v>
      </c>
      <c r="B52" s="45" t="s">
        <v>2139</v>
      </c>
      <c r="C52" s="45" t="s">
        <v>6171</v>
      </c>
      <c r="D52" s="45"/>
      <c r="E52" s="45"/>
      <c r="F52" s="45" t="s">
        <v>127</v>
      </c>
      <c r="G52" s="45" t="s">
        <v>438</v>
      </c>
      <c r="H52" s="91">
        <v>9</v>
      </c>
      <c r="I52" s="45">
        <v>5</v>
      </c>
      <c r="J52" s="91">
        <v>0</v>
      </c>
      <c r="K52" s="44">
        <f t="shared" si="0"/>
        <v>4</v>
      </c>
      <c r="L52" s="45">
        <f t="shared" si="1"/>
        <v>10</v>
      </c>
      <c r="M52" s="45">
        <v>555</v>
      </c>
    </row>
    <row r="53" spans="1:13" ht="26.25">
      <c r="A53" s="96">
        <v>49</v>
      </c>
      <c r="B53" s="45" t="s">
        <v>2140</v>
      </c>
      <c r="C53" s="45" t="s">
        <v>2141</v>
      </c>
      <c r="D53" s="45" t="s">
        <v>2142</v>
      </c>
      <c r="E53" s="45" t="s">
        <v>2143</v>
      </c>
      <c r="F53" s="45" t="s">
        <v>2144</v>
      </c>
      <c r="G53" s="45" t="s">
        <v>448</v>
      </c>
      <c r="H53" s="91">
        <v>9</v>
      </c>
      <c r="I53" s="45">
        <v>5</v>
      </c>
      <c r="J53" s="91">
        <v>0</v>
      </c>
      <c r="K53" s="44">
        <f t="shared" si="0"/>
        <v>4</v>
      </c>
      <c r="L53" s="45">
        <f t="shared" si="1"/>
        <v>10</v>
      </c>
      <c r="M53" s="45">
        <v>464</v>
      </c>
    </row>
    <row r="54" spans="1:13" ht="26.25">
      <c r="A54" s="96">
        <v>50</v>
      </c>
      <c r="B54" s="45" t="s">
        <v>2145</v>
      </c>
      <c r="C54" s="45" t="s">
        <v>2146</v>
      </c>
      <c r="D54" s="45"/>
      <c r="E54" s="45"/>
      <c r="F54" s="45" t="s">
        <v>1306</v>
      </c>
      <c r="G54" s="45" t="s">
        <v>1307</v>
      </c>
      <c r="H54" s="91">
        <v>9</v>
      </c>
      <c r="I54" s="45">
        <v>5</v>
      </c>
      <c r="J54" s="91">
        <v>0</v>
      </c>
      <c r="K54" s="44">
        <f t="shared" si="0"/>
        <v>4</v>
      </c>
      <c r="L54" s="45">
        <f t="shared" si="1"/>
        <v>10</v>
      </c>
      <c r="M54" s="45">
        <v>418</v>
      </c>
    </row>
    <row r="55" spans="1:13" ht="26.25">
      <c r="A55" s="96">
        <v>51</v>
      </c>
      <c r="B55" s="39" t="s">
        <v>753</v>
      </c>
      <c r="C55" s="39" t="s">
        <v>2147</v>
      </c>
      <c r="D55" s="39" t="s">
        <v>2148</v>
      </c>
      <c r="E55" s="39" t="s">
        <v>2149</v>
      </c>
      <c r="F55" s="39" t="s">
        <v>2150</v>
      </c>
      <c r="G55" s="39" t="s">
        <v>438</v>
      </c>
      <c r="H55" s="91">
        <v>9</v>
      </c>
      <c r="I55" s="39">
        <v>5</v>
      </c>
      <c r="J55" s="91">
        <v>0</v>
      </c>
      <c r="K55" s="44">
        <f t="shared" si="0"/>
        <v>4</v>
      </c>
      <c r="L55" s="45">
        <f t="shared" si="1"/>
        <v>10</v>
      </c>
      <c r="M55" s="39">
        <v>382</v>
      </c>
    </row>
    <row r="56" spans="1:13" ht="26.25">
      <c r="A56" s="96">
        <v>52</v>
      </c>
      <c r="B56" s="39" t="s">
        <v>37</v>
      </c>
      <c r="C56" s="39" t="s">
        <v>651</v>
      </c>
      <c r="D56" s="39" t="s">
        <v>2151</v>
      </c>
      <c r="E56" s="39" t="s">
        <v>6174</v>
      </c>
      <c r="F56" s="39" t="s">
        <v>1178</v>
      </c>
      <c r="G56" s="39" t="s">
        <v>653</v>
      </c>
      <c r="H56" s="91">
        <v>9</v>
      </c>
      <c r="I56" s="39">
        <v>5</v>
      </c>
      <c r="J56" s="91">
        <v>0</v>
      </c>
      <c r="K56" s="44">
        <f t="shared" si="0"/>
        <v>4</v>
      </c>
      <c r="L56" s="45">
        <f t="shared" si="1"/>
        <v>10</v>
      </c>
      <c r="M56" s="39">
        <v>325</v>
      </c>
    </row>
    <row r="57" spans="1:13" ht="26.25">
      <c r="A57" s="96">
        <v>53</v>
      </c>
      <c r="B57" s="39" t="s">
        <v>1805</v>
      </c>
      <c r="C57" s="39" t="s">
        <v>2152</v>
      </c>
      <c r="D57" s="39" t="s">
        <v>2153</v>
      </c>
      <c r="E57" s="39" t="s">
        <v>2154</v>
      </c>
      <c r="F57" s="39" t="s">
        <v>2135</v>
      </c>
      <c r="G57" s="39" t="s">
        <v>161</v>
      </c>
      <c r="H57" s="91">
        <v>9</v>
      </c>
      <c r="I57" s="39">
        <v>5</v>
      </c>
      <c r="J57" s="91">
        <v>0</v>
      </c>
      <c r="K57" s="44">
        <f t="shared" si="0"/>
        <v>4</v>
      </c>
      <c r="L57" s="45">
        <f t="shared" si="1"/>
        <v>10</v>
      </c>
      <c r="M57" s="39">
        <v>319</v>
      </c>
    </row>
    <row r="58" spans="1:13" ht="26.25">
      <c r="A58" s="96">
        <v>54</v>
      </c>
      <c r="B58" s="39" t="s">
        <v>980</v>
      </c>
      <c r="C58" s="39" t="s">
        <v>2155</v>
      </c>
      <c r="D58" s="39" t="s">
        <v>994</v>
      </c>
      <c r="E58" s="39" t="s">
        <v>2156</v>
      </c>
      <c r="F58" s="39" t="s">
        <v>171</v>
      </c>
      <c r="G58" s="39" t="s">
        <v>140</v>
      </c>
      <c r="H58" s="91">
        <v>9</v>
      </c>
      <c r="I58" s="46">
        <v>5</v>
      </c>
      <c r="J58" s="91">
        <v>0</v>
      </c>
      <c r="K58" s="44">
        <f t="shared" si="0"/>
        <v>4</v>
      </c>
      <c r="L58" s="45">
        <f t="shared" si="1"/>
        <v>10</v>
      </c>
      <c r="M58" s="39">
        <v>297</v>
      </c>
    </row>
    <row r="59" spans="1:13" ht="26.25">
      <c r="A59" s="96">
        <v>55</v>
      </c>
      <c r="B59" s="45" t="s">
        <v>2157</v>
      </c>
      <c r="C59" s="45" t="s">
        <v>2158</v>
      </c>
      <c r="D59" s="45" t="s">
        <v>2159</v>
      </c>
      <c r="E59" s="45" t="s">
        <v>2160</v>
      </c>
      <c r="F59" s="45" t="s">
        <v>2161</v>
      </c>
      <c r="G59" s="45" t="s">
        <v>39</v>
      </c>
      <c r="H59" s="91">
        <v>9</v>
      </c>
      <c r="I59" s="45">
        <v>5</v>
      </c>
      <c r="J59" s="91">
        <v>0</v>
      </c>
      <c r="K59" s="44">
        <f t="shared" si="0"/>
        <v>4</v>
      </c>
      <c r="L59" s="45">
        <f t="shared" si="1"/>
        <v>10</v>
      </c>
      <c r="M59" s="45">
        <v>270</v>
      </c>
    </row>
    <row r="60" spans="1:13" ht="26.25">
      <c r="A60" s="96">
        <v>56</v>
      </c>
      <c r="B60" s="39" t="s">
        <v>1678</v>
      </c>
      <c r="C60" s="39" t="s">
        <v>2162</v>
      </c>
      <c r="D60" s="39" t="s">
        <v>2163</v>
      </c>
      <c r="E60" s="39" t="s">
        <v>2164</v>
      </c>
      <c r="F60" s="39" t="s">
        <v>2020</v>
      </c>
      <c r="G60" s="39" t="s">
        <v>438</v>
      </c>
      <c r="H60" s="91">
        <v>9</v>
      </c>
      <c r="I60" s="39">
        <v>5</v>
      </c>
      <c r="J60" s="91">
        <v>0</v>
      </c>
      <c r="K60" s="44">
        <f t="shared" si="0"/>
        <v>4</v>
      </c>
      <c r="L60" s="45">
        <f t="shared" si="1"/>
        <v>10</v>
      </c>
      <c r="M60" s="39">
        <v>256</v>
      </c>
    </row>
    <row r="61" spans="1:13" ht="26.25">
      <c r="A61" s="96">
        <v>57</v>
      </c>
      <c r="B61" s="45" t="s">
        <v>872</v>
      </c>
      <c r="C61" s="45" t="s">
        <v>2165</v>
      </c>
      <c r="D61" s="45" t="s">
        <v>2166</v>
      </c>
      <c r="E61" s="45" t="s">
        <v>2167</v>
      </c>
      <c r="F61" s="45" t="s">
        <v>468</v>
      </c>
      <c r="G61" s="45" t="s">
        <v>469</v>
      </c>
      <c r="H61" s="91">
        <v>9</v>
      </c>
      <c r="I61" s="45">
        <v>5</v>
      </c>
      <c r="J61" s="91">
        <v>0</v>
      </c>
      <c r="K61" s="44">
        <f t="shared" si="0"/>
        <v>4</v>
      </c>
      <c r="L61" s="45">
        <f t="shared" si="1"/>
        <v>10</v>
      </c>
      <c r="M61" s="45">
        <v>252</v>
      </c>
    </row>
    <row r="62" spans="1:13" ht="26.25">
      <c r="A62" s="96">
        <v>58</v>
      </c>
      <c r="B62" s="45" t="s">
        <v>2168</v>
      </c>
      <c r="C62" s="45" t="s">
        <v>2169</v>
      </c>
      <c r="D62" s="45" t="s">
        <v>2170</v>
      </c>
      <c r="E62" s="45" t="s">
        <v>2171</v>
      </c>
      <c r="F62" s="45" t="s">
        <v>127</v>
      </c>
      <c r="G62" s="45" t="s">
        <v>438</v>
      </c>
      <c r="H62" s="91">
        <v>9</v>
      </c>
      <c r="I62" s="45">
        <v>5</v>
      </c>
      <c r="J62" s="91">
        <v>0</v>
      </c>
      <c r="K62" s="44">
        <f t="shared" si="0"/>
        <v>4</v>
      </c>
      <c r="L62" s="45">
        <f t="shared" si="1"/>
        <v>10</v>
      </c>
      <c r="M62" s="45">
        <v>245</v>
      </c>
    </row>
    <row r="63" spans="1:13" ht="26.25">
      <c r="A63" s="96">
        <v>59</v>
      </c>
      <c r="B63" s="45" t="s">
        <v>2172</v>
      </c>
      <c r="C63" s="45" t="s">
        <v>2173</v>
      </c>
      <c r="D63" s="45"/>
      <c r="E63" s="45"/>
      <c r="F63" s="45" t="s">
        <v>559</v>
      </c>
      <c r="G63" s="45" t="s">
        <v>438</v>
      </c>
      <c r="H63" s="91">
        <v>9</v>
      </c>
      <c r="I63" s="45">
        <v>5</v>
      </c>
      <c r="J63" s="91">
        <v>0</v>
      </c>
      <c r="K63" s="44">
        <f t="shared" si="0"/>
        <v>4</v>
      </c>
      <c r="L63" s="45">
        <f t="shared" si="1"/>
        <v>10</v>
      </c>
      <c r="M63" s="45">
        <v>178</v>
      </c>
    </row>
    <row r="64" spans="1:13" ht="26.25">
      <c r="A64" s="96">
        <v>60</v>
      </c>
      <c r="B64" s="45" t="s">
        <v>2174</v>
      </c>
      <c r="C64" s="45" t="s">
        <v>2175</v>
      </c>
      <c r="D64" s="45" t="s">
        <v>2176</v>
      </c>
      <c r="E64" s="45" t="s">
        <v>2177</v>
      </c>
      <c r="F64" s="45" t="s">
        <v>1711</v>
      </c>
      <c r="G64" s="45" t="s">
        <v>438</v>
      </c>
      <c r="H64" s="91">
        <v>9</v>
      </c>
      <c r="I64" s="45">
        <v>5</v>
      </c>
      <c r="J64" s="91">
        <v>0</v>
      </c>
      <c r="K64" s="44">
        <f t="shared" si="0"/>
        <v>4</v>
      </c>
      <c r="L64" s="45">
        <f t="shared" si="1"/>
        <v>10</v>
      </c>
      <c r="M64" s="45">
        <v>171</v>
      </c>
    </row>
    <row r="65" spans="1:13" ht="26.25">
      <c r="A65" s="96">
        <v>61</v>
      </c>
      <c r="B65" s="39" t="s">
        <v>2178</v>
      </c>
      <c r="C65" s="39" t="s">
        <v>2179</v>
      </c>
      <c r="D65" s="39" t="s">
        <v>2180</v>
      </c>
      <c r="E65" s="39" t="s">
        <v>2181</v>
      </c>
      <c r="F65" s="39" t="s">
        <v>230</v>
      </c>
      <c r="G65" s="39" t="s">
        <v>438</v>
      </c>
      <c r="H65" s="91">
        <v>9</v>
      </c>
      <c r="I65" s="39">
        <v>5</v>
      </c>
      <c r="J65" s="91">
        <v>0</v>
      </c>
      <c r="K65" s="44">
        <f t="shared" si="0"/>
        <v>4</v>
      </c>
      <c r="L65" s="45">
        <f t="shared" si="1"/>
        <v>10</v>
      </c>
      <c r="M65" s="39">
        <v>169</v>
      </c>
    </row>
    <row r="66" spans="1:13" ht="26.25">
      <c r="A66" s="96">
        <v>62</v>
      </c>
      <c r="B66" s="45" t="s">
        <v>1109</v>
      </c>
      <c r="C66" s="45" t="s">
        <v>2182</v>
      </c>
      <c r="D66" s="45" t="s">
        <v>1579</v>
      </c>
      <c r="E66" s="45" t="s">
        <v>2183</v>
      </c>
      <c r="F66" s="45" t="s">
        <v>240</v>
      </c>
      <c r="G66" s="45" t="s">
        <v>438</v>
      </c>
      <c r="H66" s="91">
        <v>9</v>
      </c>
      <c r="I66" s="45">
        <v>5</v>
      </c>
      <c r="J66" s="91">
        <v>0</v>
      </c>
      <c r="K66" s="44">
        <f t="shared" si="0"/>
        <v>4</v>
      </c>
      <c r="L66" s="45">
        <f t="shared" si="1"/>
        <v>10</v>
      </c>
      <c r="M66" s="45">
        <v>86</v>
      </c>
    </row>
    <row r="67" spans="1:13" ht="26.25">
      <c r="A67" s="96">
        <v>63</v>
      </c>
      <c r="B67" s="45" t="s">
        <v>2184</v>
      </c>
      <c r="C67" s="45" t="s">
        <v>2185</v>
      </c>
      <c r="D67" s="45" t="s">
        <v>2186</v>
      </c>
      <c r="E67" s="45" t="s">
        <v>2187</v>
      </c>
      <c r="F67" s="45" t="s">
        <v>2188</v>
      </c>
      <c r="G67" s="45" t="s">
        <v>39</v>
      </c>
      <c r="H67" s="91">
        <v>9</v>
      </c>
      <c r="I67" s="45">
        <v>5</v>
      </c>
      <c r="J67" s="91">
        <v>0</v>
      </c>
      <c r="K67" s="44">
        <f t="shared" si="0"/>
        <v>4</v>
      </c>
      <c r="L67" s="45">
        <f t="shared" si="1"/>
        <v>10</v>
      </c>
      <c r="M67" s="45">
        <v>67</v>
      </c>
    </row>
    <row r="68" spans="1:13" ht="26.25">
      <c r="A68" s="96">
        <v>64</v>
      </c>
      <c r="B68" s="39" t="s">
        <v>2189</v>
      </c>
      <c r="C68" s="39" t="s">
        <v>2190</v>
      </c>
      <c r="D68" s="39" t="s">
        <v>2191</v>
      </c>
      <c r="E68" s="39" t="s">
        <v>2192</v>
      </c>
      <c r="F68" s="39" t="s">
        <v>2193</v>
      </c>
      <c r="G68" s="39" t="s">
        <v>406</v>
      </c>
      <c r="H68" s="91">
        <v>9</v>
      </c>
      <c r="I68" s="39">
        <v>5</v>
      </c>
      <c r="J68" s="91">
        <v>0</v>
      </c>
      <c r="K68" s="44">
        <f t="shared" si="0"/>
        <v>4</v>
      </c>
      <c r="L68" s="45">
        <f t="shared" si="1"/>
        <v>10</v>
      </c>
      <c r="M68" s="39">
        <v>61</v>
      </c>
    </row>
    <row r="69" spans="1:13" ht="26.25">
      <c r="A69" s="96">
        <v>65</v>
      </c>
      <c r="B69" s="39" t="s">
        <v>920</v>
      </c>
      <c r="C69" s="39" t="s">
        <v>2194</v>
      </c>
      <c r="D69" s="39" t="s">
        <v>2195</v>
      </c>
      <c r="E69" s="39" t="s">
        <v>2196</v>
      </c>
      <c r="F69" s="39" t="s">
        <v>1711</v>
      </c>
      <c r="G69" s="39" t="s">
        <v>438</v>
      </c>
      <c r="H69" s="91">
        <v>9</v>
      </c>
      <c r="I69" s="46">
        <v>5</v>
      </c>
      <c r="J69" s="91">
        <v>0</v>
      </c>
      <c r="K69" s="44">
        <f t="shared" si="0"/>
        <v>4</v>
      </c>
      <c r="L69" s="45">
        <f t="shared" si="1"/>
        <v>10</v>
      </c>
      <c r="M69" s="39">
        <v>48</v>
      </c>
    </row>
    <row r="70" spans="1:13" ht="26.25">
      <c r="A70" s="96">
        <v>66</v>
      </c>
      <c r="B70" s="45" t="s">
        <v>2197</v>
      </c>
      <c r="C70" s="45" t="s">
        <v>2198</v>
      </c>
      <c r="D70" s="45" t="s">
        <v>1126</v>
      </c>
      <c r="E70" s="45" t="s">
        <v>2199</v>
      </c>
      <c r="F70" s="45" t="s">
        <v>987</v>
      </c>
      <c r="G70" s="45" t="s">
        <v>469</v>
      </c>
      <c r="H70" s="91">
        <v>9</v>
      </c>
      <c r="I70" s="45">
        <v>5</v>
      </c>
      <c r="J70" s="91">
        <v>0</v>
      </c>
      <c r="K70" s="44">
        <f t="shared" si="0"/>
        <v>4</v>
      </c>
      <c r="L70" s="45">
        <f t="shared" si="1"/>
        <v>10</v>
      </c>
      <c r="M70" s="45">
        <v>35</v>
      </c>
    </row>
    <row r="71" spans="1:13" ht="26.25">
      <c r="A71" s="96">
        <v>67</v>
      </c>
      <c r="B71" s="45" t="s">
        <v>2200</v>
      </c>
      <c r="C71" s="45" t="s">
        <v>2201</v>
      </c>
      <c r="D71" s="45" t="s">
        <v>2202</v>
      </c>
      <c r="E71" s="45" t="s">
        <v>2203</v>
      </c>
      <c r="F71" s="45" t="s">
        <v>2204</v>
      </c>
      <c r="G71" s="45" t="s">
        <v>895</v>
      </c>
      <c r="H71" s="91">
        <v>9</v>
      </c>
      <c r="I71" s="45">
        <v>5</v>
      </c>
      <c r="J71" s="91">
        <v>0</v>
      </c>
      <c r="K71" s="44">
        <f t="shared" ref="K71:K134" si="2">H71-I71-J71</f>
        <v>4</v>
      </c>
      <c r="L71" s="45">
        <f t="shared" ref="L71:L134" si="3">I71*2+J71</f>
        <v>10</v>
      </c>
      <c r="M71" s="45">
        <v>23</v>
      </c>
    </row>
    <row r="72" spans="1:13" ht="26.25">
      <c r="A72" s="96">
        <v>68</v>
      </c>
      <c r="B72" s="45" t="s">
        <v>1055</v>
      </c>
      <c r="C72" s="45" t="s">
        <v>2205</v>
      </c>
      <c r="D72" s="45"/>
      <c r="E72" s="45"/>
      <c r="F72" s="45" t="s">
        <v>1711</v>
      </c>
      <c r="G72" s="45" t="s">
        <v>438</v>
      </c>
      <c r="H72" s="91">
        <v>9</v>
      </c>
      <c r="I72" s="45">
        <v>5</v>
      </c>
      <c r="J72" s="91">
        <v>0</v>
      </c>
      <c r="K72" s="44">
        <f t="shared" si="2"/>
        <v>4</v>
      </c>
      <c r="L72" s="45">
        <f t="shared" si="3"/>
        <v>10</v>
      </c>
      <c r="M72" s="45">
        <v>-12</v>
      </c>
    </row>
    <row r="73" spans="1:13" ht="26.25">
      <c r="A73" s="96">
        <v>69</v>
      </c>
      <c r="B73" s="45" t="s">
        <v>2206</v>
      </c>
      <c r="C73" s="45" t="s">
        <v>2207</v>
      </c>
      <c r="D73" s="45"/>
      <c r="E73" s="45"/>
      <c r="F73" s="45" t="s">
        <v>390</v>
      </c>
      <c r="G73" s="45" t="s">
        <v>391</v>
      </c>
      <c r="H73" s="91">
        <v>9</v>
      </c>
      <c r="I73" s="45">
        <v>5</v>
      </c>
      <c r="J73" s="91">
        <v>0</v>
      </c>
      <c r="K73" s="44">
        <f t="shared" si="2"/>
        <v>4</v>
      </c>
      <c r="L73" s="45">
        <f t="shared" si="3"/>
        <v>10</v>
      </c>
      <c r="M73" s="45">
        <v>-23</v>
      </c>
    </row>
    <row r="74" spans="1:13" ht="26.25">
      <c r="A74" s="96">
        <v>70</v>
      </c>
      <c r="B74" s="45" t="s">
        <v>2208</v>
      </c>
      <c r="C74" s="45" t="s">
        <v>2209</v>
      </c>
      <c r="D74" s="45" t="s">
        <v>1998</v>
      </c>
      <c r="E74" s="45" t="s">
        <v>2210</v>
      </c>
      <c r="F74" s="45" t="s">
        <v>127</v>
      </c>
      <c r="G74" s="45" t="s">
        <v>438</v>
      </c>
      <c r="H74" s="91">
        <v>9</v>
      </c>
      <c r="I74" s="45">
        <v>5</v>
      </c>
      <c r="J74" s="91">
        <v>0</v>
      </c>
      <c r="K74" s="44">
        <f t="shared" si="2"/>
        <v>4</v>
      </c>
      <c r="L74" s="45">
        <f t="shared" si="3"/>
        <v>10</v>
      </c>
      <c r="M74" s="45">
        <v>-40</v>
      </c>
    </row>
    <row r="75" spans="1:13" ht="26.25">
      <c r="A75" s="96">
        <v>71</v>
      </c>
      <c r="B75" s="45" t="s">
        <v>1565</v>
      </c>
      <c r="C75" s="45" t="s">
        <v>2211</v>
      </c>
      <c r="D75" s="45" t="s">
        <v>2212</v>
      </c>
      <c r="E75" s="45" t="s">
        <v>2213</v>
      </c>
      <c r="F75" s="45" t="s">
        <v>2214</v>
      </c>
      <c r="G75" s="45" t="s">
        <v>438</v>
      </c>
      <c r="H75" s="91">
        <v>9</v>
      </c>
      <c r="I75" s="45">
        <v>5</v>
      </c>
      <c r="J75" s="91">
        <v>0</v>
      </c>
      <c r="K75" s="44">
        <f t="shared" si="2"/>
        <v>4</v>
      </c>
      <c r="L75" s="45">
        <f t="shared" si="3"/>
        <v>10</v>
      </c>
      <c r="M75" s="45">
        <v>-54</v>
      </c>
    </row>
    <row r="76" spans="1:13" ht="26.25">
      <c r="A76" s="96">
        <v>72</v>
      </c>
      <c r="B76" s="45" t="s">
        <v>2215</v>
      </c>
      <c r="C76" s="45" t="s">
        <v>2216</v>
      </c>
      <c r="D76" s="45" t="s">
        <v>2217</v>
      </c>
      <c r="E76" s="45" t="s">
        <v>2218</v>
      </c>
      <c r="F76" s="45" t="s">
        <v>2219</v>
      </c>
      <c r="G76" s="45" t="s">
        <v>161</v>
      </c>
      <c r="H76" s="91">
        <v>9</v>
      </c>
      <c r="I76" s="45">
        <v>5</v>
      </c>
      <c r="J76" s="91">
        <v>0</v>
      </c>
      <c r="K76" s="44">
        <f t="shared" si="2"/>
        <v>4</v>
      </c>
      <c r="L76" s="45">
        <f t="shared" si="3"/>
        <v>10</v>
      </c>
      <c r="M76" s="45">
        <v>-88</v>
      </c>
    </row>
    <row r="77" spans="1:13" ht="26.25">
      <c r="A77" s="96">
        <v>73</v>
      </c>
      <c r="B77" s="39" t="s">
        <v>2220</v>
      </c>
      <c r="C77" s="39" t="s">
        <v>2221</v>
      </c>
      <c r="D77" s="39" t="s">
        <v>2222</v>
      </c>
      <c r="E77" s="39" t="s">
        <v>2223</v>
      </c>
      <c r="F77" s="39" t="s">
        <v>1771</v>
      </c>
      <c r="G77" s="39" t="s">
        <v>478</v>
      </c>
      <c r="H77" s="91">
        <v>9</v>
      </c>
      <c r="I77" s="39">
        <v>5</v>
      </c>
      <c r="J77" s="91">
        <v>0</v>
      </c>
      <c r="K77" s="44">
        <f t="shared" si="2"/>
        <v>4</v>
      </c>
      <c r="L77" s="45">
        <f t="shared" si="3"/>
        <v>10</v>
      </c>
      <c r="M77" s="46">
        <v>-96</v>
      </c>
    </row>
    <row r="78" spans="1:13" ht="26.25">
      <c r="A78" s="96">
        <v>74</v>
      </c>
      <c r="B78" s="39" t="s">
        <v>1223</v>
      </c>
      <c r="C78" s="39" t="s">
        <v>2224</v>
      </c>
      <c r="D78" s="39" t="s">
        <v>2225</v>
      </c>
      <c r="E78" s="39" t="s">
        <v>1761</v>
      </c>
      <c r="F78" s="39" t="s">
        <v>2144</v>
      </c>
      <c r="G78" s="39" t="s">
        <v>448</v>
      </c>
      <c r="H78" s="91">
        <v>9</v>
      </c>
      <c r="I78" s="39">
        <v>5</v>
      </c>
      <c r="J78" s="91">
        <v>0</v>
      </c>
      <c r="K78" s="44">
        <f t="shared" si="2"/>
        <v>4</v>
      </c>
      <c r="L78" s="45">
        <f t="shared" si="3"/>
        <v>10</v>
      </c>
      <c r="M78" s="39">
        <v>-133</v>
      </c>
    </row>
    <row r="79" spans="1:13" ht="26.25">
      <c r="A79" s="96">
        <v>75</v>
      </c>
      <c r="B79" s="45" t="s">
        <v>333</v>
      </c>
      <c r="C79" s="45" t="s">
        <v>2226</v>
      </c>
      <c r="D79" s="45" t="s">
        <v>2227</v>
      </c>
      <c r="E79" s="45"/>
      <c r="F79" s="45" t="s">
        <v>2144</v>
      </c>
      <c r="G79" s="45" t="s">
        <v>448</v>
      </c>
      <c r="H79" s="91">
        <v>9</v>
      </c>
      <c r="I79" s="45">
        <v>5</v>
      </c>
      <c r="J79" s="91">
        <v>0</v>
      </c>
      <c r="K79" s="44">
        <f t="shared" si="2"/>
        <v>4</v>
      </c>
      <c r="L79" s="45">
        <f t="shared" si="3"/>
        <v>10</v>
      </c>
      <c r="M79" s="45">
        <v>-154</v>
      </c>
    </row>
    <row r="80" spans="1:13" ht="26.25">
      <c r="A80" s="96">
        <v>76</v>
      </c>
      <c r="B80" s="45" t="s">
        <v>2228</v>
      </c>
      <c r="C80" s="45" t="s">
        <v>2229</v>
      </c>
      <c r="D80" s="45" t="s">
        <v>2230</v>
      </c>
      <c r="E80" s="45" t="s">
        <v>2231</v>
      </c>
      <c r="F80" s="45" t="s">
        <v>230</v>
      </c>
      <c r="G80" s="45" t="s">
        <v>438</v>
      </c>
      <c r="H80" s="91">
        <v>9</v>
      </c>
      <c r="I80" s="45">
        <v>5</v>
      </c>
      <c r="J80" s="91">
        <v>0</v>
      </c>
      <c r="K80" s="44">
        <f t="shared" si="2"/>
        <v>4</v>
      </c>
      <c r="L80" s="45">
        <f t="shared" si="3"/>
        <v>10</v>
      </c>
      <c r="M80" s="45">
        <v>-166</v>
      </c>
    </row>
    <row r="81" spans="1:13" ht="26.25">
      <c r="A81" s="96">
        <v>77</v>
      </c>
      <c r="B81" s="45" t="s">
        <v>2232</v>
      </c>
      <c r="C81" s="45" t="s">
        <v>2233</v>
      </c>
      <c r="D81" s="45" t="s">
        <v>1007</v>
      </c>
      <c r="E81" s="45" t="s">
        <v>2234</v>
      </c>
      <c r="F81" s="45" t="s">
        <v>564</v>
      </c>
      <c r="G81" s="45" t="s">
        <v>161</v>
      </c>
      <c r="H81" s="91">
        <v>9</v>
      </c>
      <c r="I81" s="45">
        <v>5</v>
      </c>
      <c r="J81" s="91">
        <v>0</v>
      </c>
      <c r="K81" s="44">
        <f t="shared" si="2"/>
        <v>4</v>
      </c>
      <c r="L81" s="45">
        <f t="shared" si="3"/>
        <v>10</v>
      </c>
      <c r="M81" s="45">
        <v>-182</v>
      </c>
    </row>
    <row r="82" spans="1:13" ht="26.25">
      <c r="A82" s="96">
        <v>78</v>
      </c>
      <c r="B82" s="39" t="s">
        <v>2235</v>
      </c>
      <c r="C82" s="39" t="s">
        <v>2236</v>
      </c>
      <c r="D82" s="39" t="s">
        <v>2237</v>
      </c>
      <c r="E82" s="39" t="s">
        <v>2238</v>
      </c>
      <c r="F82" s="39" t="s">
        <v>1986</v>
      </c>
      <c r="G82" s="39" t="s">
        <v>84</v>
      </c>
      <c r="H82" s="91">
        <v>9</v>
      </c>
      <c r="I82" s="39">
        <v>5</v>
      </c>
      <c r="J82" s="91">
        <v>0</v>
      </c>
      <c r="K82" s="44">
        <f t="shared" si="2"/>
        <v>4</v>
      </c>
      <c r="L82" s="45">
        <f t="shared" si="3"/>
        <v>10</v>
      </c>
      <c r="M82" s="39">
        <v>-227</v>
      </c>
    </row>
    <row r="83" spans="1:13" ht="26.25">
      <c r="A83" s="96">
        <v>79</v>
      </c>
      <c r="B83" s="45" t="s">
        <v>294</v>
      </c>
      <c r="C83" s="45" t="s">
        <v>2239</v>
      </c>
      <c r="D83" s="45" t="s">
        <v>2240</v>
      </c>
      <c r="E83" s="45" t="s">
        <v>2241</v>
      </c>
      <c r="F83" s="45" t="s">
        <v>2214</v>
      </c>
      <c r="G83" s="45" t="s">
        <v>438</v>
      </c>
      <c r="H83" s="91">
        <v>9</v>
      </c>
      <c r="I83" s="45">
        <v>5</v>
      </c>
      <c r="J83" s="91">
        <v>0</v>
      </c>
      <c r="K83" s="44">
        <f t="shared" si="2"/>
        <v>4</v>
      </c>
      <c r="L83" s="45">
        <f t="shared" si="3"/>
        <v>10</v>
      </c>
      <c r="M83" s="45">
        <v>-240</v>
      </c>
    </row>
    <row r="84" spans="1:13" ht="26.25">
      <c r="A84" s="96">
        <v>80</v>
      </c>
      <c r="B84" s="39" t="s">
        <v>1111</v>
      </c>
      <c r="C84" s="39" t="s">
        <v>1479</v>
      </c>
      <c r="D84" s="39" t="s">
        <v>2242</v>
      </c>
      <c r="E84" s="39" t="s">
        <v>2243</v>
      </c>
      <c r="F84" s="133" t="s">
        <v>6194</v>
      </c>
      <c r="G84" s="39" t="s">
        <v>161</v>
      </c>
      <c r="H84" s="91">
        <v>9</v>
      </c>
      <c r="I84" s="39">
        <v>5</v>
      </c>
      <c r="J84" s="91">
        <v>0</v>
      </c>
      <c r="K84" s="44">
        <f t="shared" si="2"/>
        <v>4</v>
      </c>
      <c r="L84" s="45">
        <f t="shared" si="3"/>
        <v>10</v>
      </c>
      <c r="M84" s="39">
        <v>-384</v>
      </c>
    </row>
    <row r="85" spans="1:13" ht="26.25">
      <c r="A85" s="96">
        <v>81</v>
      </c>
      <c r="B85" s="39" t="s">
        <v>1100</v>
      </c>
      <c r="C85" s="39" t="s">
        <v>2244</v>
      </c>
      <c r="D85" s="39" t="s">
        <v>2245</v>
      </c>
      <c r="E85" s="39" t="s">
        <v>2246</v>
      </c>
      <c r="F85" s="39" t="s">
        <v>437</v>
      </c>
      <c r="G85" s="39" t="s">
        <v>224</v>
      </c>
      <c r="H85" s="91">
        <v>9</v>
      </c>
      <c r="I85" s="39">
        <v>5</v>
      </c>
      <c r="J85" s="91">
        <v>0</v>
      </c>
      <c r="K85" s="44">
        <f t="shared" si="2"/>
        <v>4</v>
      </c>
      <c r="L85" s="45">
        <f t="shared" si="3"/>
        <v>10</v>
      </c>
      <c r="M85" s="39">
        <v>-655</v>
      </c>
    </row>
    <row r="86" spans="1:13" ht="26.25">
      <c r="A86" s="96">
        <v>82</v>
      </c>
      <c r="B86" s="45" t="s">
        <v>2247</v>
      </c>
      <c r="C86" s="45" t="s">
        <v>2248</v>
      </c>
      <c r="D86" s="45"/>
      <c r="E86" s="45"/>
      <c r="F86" s="45" t="s">
        <v>223</v>
      </c>
      <c r="G86" s="45" t="s">
        <v>224</v>
      </c>
      <c r="H86" s="91">
        <v>9</v>
      </c>
      <c r="I86" s="45">
        <v>4</v>
      </c>
      <c r="J86" s="91">
        <v>1</v>
      </c>
      <c r="K86" s="44">
        <f t="shared" si="2"/>
        <v>4</v>
      </c>
      <c r="L86" s="45">
        <f t="shared" si="3"/>
        <v>9</v>
      </c>
      <c r="M86" s="45">
        <v>272</v>
      </c>
    </row>
    <row r="87" spans="1:13" ht="26.25">
      <c r="A87" s="96">
        <v>83</v>
      </c>
      <c r="B87" s="39" t="s">
        <v>37</v>
      </c>
      <c r="C87" s="39" t="s">
        <v>2249</v>
      </c>
      <c r="D87" s="39" t="s">
        <v>1914</v>
      </c>
      <c r="E87" s="39" t="s">
        <v>2250</v>
      </c>
      <c r="F87" s="39" t="s">
        <v>132</v>
      </c>
      <c r="G87" s="39" t="s">
        <v>438</v>
      </c>
      <c r="H87" s="91">
        <v>9</v>
      </c>
      <c r="I87" s="46">
        <v>4</v>
      </c>
      <c r="J87" s="91">
        <v>1</v>
      </c>
      <c r="K87" s="44">
        <f t="shared" si="2"/>
        <v>4</v>
      </c>
      <c r="L87" s="45">
        <f t="shared" si="3"/>
        <v>9</v>
      </c>
      <c r="M87" s="39">
        <v>-182</v>
      </c>
    </row>
    <row r="88" spans="1:13" ht="26.25">
      <c r="A88" s="96">
        <v>84</v>
      </c>
      <c r="B88" s="39" t="s">
        <v>2251</v>
      </c>
      <c r="C88" s="39" t="s">
        <v>2252</v>
      </c>
      <c r="D88" s="39"/>
      <c r="E88" s="39"/>
      <c r="F88" s="39" t="s">
        <v>477</v>
      </c>
      <c r="G88" s="39" t="s">
        <v>478</v>
      </c>
      <c r="H88" s="91">
        <v>9</v>
      </c>
      <c r="I88" s="39">
        <v>5</v>
      </c>
      <c r="J88" s="91">
        <v>0</v>
      </c>
      <c r="K88" s="44">
        <f t="shared" si="2"/>
        <v>4</v>
      </c>
      <c r="L88" s="45">
        <f t="shared" si="3"/>
        <v>10</v>
      </c>
      <c r="M88" s="39">
        <v>-340</v>
      </c>
    </row>
    <row r="89" spans="1:13" ht="26.25">
      <c r="A89" s="96">
        <v>85</v>
      </c>
      <c r="B89" s="45" t="s">
        <v>2253</v>
      </c>
      <c r="C89" s="45" t="s">
        <v>2254</v>
      </c>
      <c r="D89" s="45" t="s">
        <v>2255</v>
      </c>
      <c r="E89" s="45" t="s">
        <v>2256</v>
      </c>
      <c r="F89" s="45" t="s">
        <v>2075</v>
      </c>
      <c r="G89" s="45" t="s">
        <v>2076</v>
      </c>
      <c r="H89" s="91">
        <v>9</v>
      </c>
      <c r="I89" s="45">
        <v>4</v>
      </c>
      <c r="J89" s="91">
        <v>0</v>
      </c>
      <c r="K89" s="44">
        <f t="shared" si="2"/>
        <v>5</v>
      </c>
      <c r="L89" s="45">
        <f t="shared" si="3"/>
        <v>8</v>
      </c>
      <c r="M89" s="45">
        <v>372</v>
      </c>
    </row>
    <row r="90" spans="1:13" ht="26.25">
      <c r="A90" s="96">
        <v>86</v>
      </c>
      <c r="B90" s="45" t="s">
        <v>94</v>
      </c>
      <c r="C90" s="45" t="s">
        <v>2257</v>
      </c>
      <c r="D90" s="45" t="s">
        <v>2258</v>
      </c>
      <c r="E90" s="45" t="s">
        <v>2259</v>
      </c>
      <c r="F90" s="45" t="s">
        <v>2040</v>
      </c>
      <c r="G90" s="45" t="s">
        <v>1307</v>
      </c>
      <c r="H90" s="91">
        <v>9</v>
      </c>
      <c r="I90" s="45">
        <v>4</v>
      </c>
      <c r="J90" s="91">
        <v>0</v>
      </c>
      <c r="K90" s="44">
        <f t="shared" si="2"/>
        <v>5</v>
      </c>
      <c r="L90" s="45">
        <f t="shared" si="3"/>
        <v>8</v>
      </c>
      <c r="M90" s="45">
        <v>368</v>
      </c>
    </row>
    <row r="91" spans="1:13" ht="26.25">
      <c r="A91" s="96">
        <v>87</v>
      </c>
      <c r="B91" s="45" t="s">
        <v>1088</v>
      </c>
      <c r="C91" s="45" t="s">
        <v>2260</v>
      </c>
      <c r="D91" s="45" t="s">
        <v>2261</v>
      </c>
      <c r="E91" s="45" t="s">
        <v>2262</v>
      </c>
      <c r="F91" s="45" t="s">
        <v>2144</v>
      </c>
      <c r="G91" s="45" t="s">
        <v>448</v>
      </c>
      <c r="H91" s="91">
        <v>9</v>
      </c>
      <c r="I91" s="45">
        <v>4</v>
      </c>
      <c r="J91" s="91">
        <v>0</v>
      </c>
      <c r="K91" s="44">
        <f t="shared" si="2"/>
        <v>5</v>
      </c>
      <c r="L91" s="45">
        <f t="shared" si="3"/>
        <v>8</v>
      </c>
      <c r="M91" s="45">
        <v>357</v>
      </c>
    </row>
    <row r="92" spans="1:13" ht="26.25">
      <c r="A92" s="96">
        <v>88</v>
      </c>
      <c r="B92" s="39" t="s">
        <v>2263</v>
      </c>
      <c r="C92" s="39" t="s">
        <v>2264</v>
      </c>
      <c r="D92" s="39" t="s">
        <v>2265</v>
      </c>
      <c r="E92" s="39" t="s">
        <v>2266</v>
      </c>
      <c r="F92" s="39" t="s">
        <v>437</v>
      </c>
      <c r="G92" s="39" t="s">
        <v>224</v>
      </c>
      <c r="H92" s="91">
        <v>9</v>
      </c>
      <c r="I92" s="39">
        <v>4</v>
      </c>
      <c r="J92" s="91">
        <v>0</v>
      </c>
      <c r="K92" s="44">
        <f t="shared" si="2"/>
        <v>5</v>
      </c>
      <c r="L92" s="45">
        <f t="shared" si="3"/>
        <v>8</v>
      </c>
      <c r="M92" s="39">
        <v>242</v>
      </c>
    </row>
    <row r="93" spans="1:13" ht="26.25">
      <c r="A93" s="96">
        <v>89</v>
      </c>
      <c r="B93" s="45" t="s">
        <v>1050</v>
      </c>
      <c r="C93" s="45" t="s">
        <v>2267</v>
      </c>
      <c r="D93" s="45" t="s">
        <v>2268</v>
      </c>
      <c r="E93" s="45" t="s">
        <v>2269</v>
      </c>
      <c r="F93" s="45" t="s">
        <v>127</v>
      </c>
      <c r="G93" s="45" t="s">
        <v>438</v>
      </c>
      <c r="H93" s="91">
        <v>9</v>
      </c>
      <c r="I93" s="45">
        <v>4</v>
      </c>
      <c r="J93" s="91">
        <v>0</v>
      </c>
      <c r="K93" s="44">
        <f t="shared" si="2"/>
        <v>5</v>
      </c>
      <c r="L93" s="45">
        <f t="shared" si="3"/>
        <v>8</v>
      </c>
      <c r="M93" s="45">
        <v>235</v>
      </c>
    </row>
    <row r="94" spans="1:13" ht="26.25">
      <c r="A94" s="96">
        <v>90</v>
      </c>
      <c r="B94" s="39" t="s">
        <v>2270</v>
      </c>
      <c r="C94" s="39" t="s">
        <v>2271</v>
      </c>
      <c r="D94" s="39" t="s">
        <v>2007</v>
      </c>
      <c r="E94" s="39" t="s">
        <v>2272</v>
      </c>
      <c r="F94" s="39" t="s">
        <v>2050</v>
      </c>
      <c r="G94" s="39" t="s">
        <v>39</v>
      </c>
      <c r="H94" s="91">
        <v>9</v>
      </c>
      <c r="I94" s="46">
        <v>4</v>
      </c>
      <c r="J94" s="91">
        <v>0</v>
      </c>
      <c r="K94" s="44">
        <f t="shared" si="2"/>
        <v>5</v>
      </c>
      <c r="L94" s="45">
        <f t="shared" si="3"/>
        <v>8</v>
      </c>
      <c r="M94" s="39">
        <v>168</v>
      </c>
    </row>
    <row r="95" spans="1:13" ht="26.25">
      <c r="A95" s="96">
        <v>91</v>
      </c>
      <c r="B95" s="45" t="s">
        <v>2273</v>
      </c>
      <c r="C95" s="45" t="s">
        <v>2274</v>
      </c>
      <c r="D95" s="45" t="s">
        <v>2275</v>
      </c>
      <c r="E95" s="45" t="s">
        <v>2276</v>
      </c>
      <c r="F95" s="45" t="s">
        <v>6161</v>
      </c>
      <c r="G95" s="45" t="s">
        <v>39</v>
      </c>
      <c r="H95" s="91">
        <v>9</v>
      </c>
      <c r="I95" s="45">
        <v>4</v>
      </c>
      <c r="J95" s="91">
        <v>0</v>
      </c>
      <c r="K95" s="44">
        <f t="shared" si="2"/>
        <v>5</v>
      </c>
      <c r="L95" s="45">
        <f t="shared" si="3"/>
        <v>8</v>
      </c>
      <c r="M95" s="45">
        <v>125</v>
      </c>
    </row>
    <row r="96" spans="1:13" ht="26.25">
      <c r="A96" s="96">
        <v>92</v>
      </c>
      <c r="B96" s="39" t="s">
        <v>2277</v>
      </c>
      <c r="C96" s="39" t="s">
        <v>2278</v>
      </c>
      <c r="D96" s="39" t="s">
        <v>1866</v>
      </c>
      <c r="E96" s="39" t="s">
        <v>2279</v>
      </c>
      <c r="F96" s="39" t="s">
        <v>2161</v>
      </c>
      <c r="G96" s="39" t="s">
        <v>39</v>
      </c>
      <c r="H96" s="91">
        <v>9</v>
      </c>
      <c r="I96" s="46">
        <v>4</v>
      </c>
      <c r="J96" s="91">
        <v>0</v>
      </c>
      <c r="K96" s="44">
        <f t="shared" si="2"/>
        <v>5</v>
      </c>
      <c r="L96" s="45">
        <f t="shared" si="3"/>
        <v>8</v>
      </c>
      <c r="M96" s="39">
        <v>82</v>
      </c>
    </row>
    <row r="97" spans="1:13" ht="26.25">
      <c r="A97" s="96">
        <v>93</v>
      </c>
      <c r="B97" s="45" t="s">
        <v>2280</v>
      </c>
      <c r="C97" s="45" t="s">
        <v>2281</v>
      </c>
      <c r="D97" s="45" t="s">
        <v>355</v>
      </c>
      <c r="E97" s="45" t="s">
        <v>2282</v>
      </c>
      <c r="F97" s="45" t="s">
        <v>1886</v>
      </c>
      <c r="G97" s="45" t="s">
        <v>423</v>
      </c>
      <c r="H97" s="91">
        <v>9</v>
      </c>
      <c r="I97" s="45">
        <v>4</v>
      </c>
      <c r="J97" s="91">
        <v>0</v>
      </c>
      <c r="K97" s="44">
        <f t="shared" si="2"/>
        <v>5</v>
      </c>
      <c r="L97" s="45">
        <f t="shared" si="3"/>
        <v>8</v>
      </c>
      <c r="M97" s="45">
        <v>17</v>
      </c>
    </row>
    <row r="98" spans="1:13" ht="26.25">
      <c r="A98" s="96">
        <v>94</v>
      </c>
      <c r="B98" s="39" t="s">
        <v>2283</v>
      </c>
      <c r="C98" s="39" t="s">
        <v>2284</v>
      </c>
      <c r="D98" s="39" t="s">
        <v>2285</v>
      </c>
      <c r="E98" s="39" t="s">
        <v>2286</v>
      </c>
      <c r="F98" s="39" t="s">
        <v>2287</v>
      </c>
      <c r="G98" s="39" t="s">
        <v>438</v>
      </c>
      <c r="H98" s="91">
        <v>9</v>
      </c>
      <c r="I98" s="39">
        <v>4</v>
      </c>
      <c r="J98" s="91">
        <v>0</v>
      </c>
      <c r="K98" s="44">
        <f t="shared" si="2"/>
        <v>5</v>
      </c>
      <c r="L98" s="45">
        <f t="shared" si="3"/>
        <v>8</v>
      </c>
      <c r="M98" s="39">
        <v>12</v>
      </c>
    </row>
    <row r="99" spans="1:13" ht="26.25">
      <c r="A99" s="96">
        <v>95</v>
      </c>
      <c r="B99" s="39" t="s">
        <v>2288</v>
      </c>
      <c r="C99" s="39" t="s">
        <v>2289</v>
      </c>
      <c r="D99" s="39" t="s">
        <v>2290</v>
      </c>
      <c r="E99" s="39" t="s">
        <v>2291</v>
      </c>
      <c r="F99" s="39" t="s">
        <v>437</v>
      </c>
      <c r="G99" s="39" t="s">
        <v>224</v>
      </c>
      <c r="H99" s="91">
        <v>9</v>
      </c>
      <c r="I99" s="39">
        <v>4</v>
      </c>
      <c r="J99" s="91">
        <v>0</v>
      </c>
      <c r="K99" s="44">
        <f t="shared" si="2"/>
        <v>5</v>
      </c>
      <c r="L99" s="45">
        <f t="shared" si="3"/>
        <v>8</v>
      </c>
      <c r="M99" s="39">
        <v>-65</v>
      </c>
    </row>
    <row r="100" spans="1:13" ht="26.25">
      <c r="A100" s="96">
        <v>96</v>
      </c>
      <c r="B100" s="45" t="s">
        <v>2292</v>
      </c>
      <c r="C100" s="45" t="s">
        <v>2293</v>
      </c>
      <c r="D100" s="45" t="s">
        <v>2294</v>
      </c>
      <c r="E100" s="45" t="s">
        <v>2295</v>
      </c>
      <c r="F100" s="45" t="s">
        <v>447</v>
      </c>
      <c r="G100" s="45"/>
      <c r="H100" s="91">
        <v>9</v>
      </c>
      <c r="I100" s="45">
        <v>4</v>
      </c>
      <c r="J100" s="91">
        <v>0</v>
      </c>
      <c r="K100" s="44">
        <f t="shared" si="2"/>
        <v>5</v>
      </c>
      <c r="L100" s="45">
        <f t="shared" si="3"/>
        <v>8</v>
      </c>
      <c r="M100" s="45">
        <v>-70</v>
      </c>
    </row>
    <row r="101" spans="1:13" ht="26.25">
      <c r="A101" s="96">
        <v>97</v>
      </c>
      <c r="B101" s="45" t="s">
        <v>1219</v>
      </c>
      <c r="C101" s="45" t="s">
        <v>2296</v>
      </c>
      <c r="D101" s="45" t="s">
        <v>6176</v>
      </c>
      <c r="E101" s="45" t="s">
        <v>2297</v>
      </c>
      <c r="F101" s="45" t="s">
        <v>2204</v>
      </c>
      <c r="G101" s="45" t="s">
        <v>895</v>
      </c>
      <c r="H101" s="91">
        <v>9</v>
      </c>
      <c r="I101" s="45">
        <v>4</v>
      </c>
      <c r="J101" s="91">
        <v>0</v>
      </c>
      <c r="K101" s="44">
        <f t="shared" si="2"/>
        <v>5</v>
      </c>
      <c r="L101" s="45">
        <f t="shared" si="3"/>
        <v>8</v>
      </c>
      <c r="M101" s="45">
        <v>-78</v>
      </c>
    </row>
    <row r="102" spans="1:13" ht="26.25">
      <c r="A102" s="96">
        <v>98</v>
      </c>
      <c r="B102" s="39" t="s">
        <v>2299</v>
      </c>
      <c r="C102" s="39" t="s">
        <v>2300</v>
      </c>
      <c r="D102" s="39" t="s">
        <v>2301</v>
      </c>
      <c r="E102" s="39" t="s">
        <v>2302</v>
      </c>
      <c r="F102" s="39" t="s">
        <v>2075</v>
      </c>
      <c r="G102" s="39" t="s">
        <v>2076</v>
      </c>
      <c r="H102" s="91">
        <v>9</v>
      </c>
      <c r="I102" s="39">
        <v>4</v>
      </c>
      <c r="J102" s="91">
        <v>0</v>
      </c>
      <c r="K102" s="44">
        <f t="shared" si="2"/>
        <v>5</v>
      </c>
      <c r="L102" s="45">
        <f t="shared" si="3"/>
        <v>8</v>
      </c>
      <c r="M102" s="39">
        <v>-91</v>
      </c>
    </row>
    <row r="103" spans="1:13" ht="26.25">
      <c r="A103" s="96">
        <v>99</v>
      </c>
      <c r="B103" s="45" t="s">
        <v>2303</v>
      </c>
      <c r="C103" s="45" t="s">
        <v>2304</v>
      </c>
      <c r="D103" s="45" t="s">
        <v>2305</v>
      </c>
      <c r="E103" s="45" t="s">
        <v>2306</v>
      </c>
      <c r="F103" s="45" t="s">
        <v>2298</v>
      </c>
      <c r="G103" s="45" t="s">
        <v>161</v>
      </c>
      <c r="H103" s="91">
        <v>9</v>
      </c>
      <c r="I103" s="45">
        <v>4</v>
      </c>
      <c r="J103" s="91">
        <v>0</v>
      </c>
      <c r="K103" s="44">
        <f t="shared" si="2"/>
        <v>5</v>
      </c>
      <c r="L103" s="45">
        <f t="shared" si="3"/>
        <v>8</v>
      </c>
      <c r="M103" s="45">
        <v>-95</v>
      </c>
    </row>
    <row r="104" spans="1:13" ht="26.25">
      <c r="A104" s="96">
        <v>100</v>
      </c>
      <c r="B104" s="45" t="s">
        <v>2307</v>
      </c>
      <c r="C104" s="45" t="s">
        <v>2308</v>
      </c>
      <c r="D104" s="45" t="s">
        <v>2309</v>
      </c>
      <c r="E104" s="45" t="s">
        <v>2310</v>
      </c>
      <c r="F104" s="45" t="s">
        <v>2311</v>
      </c>
      <c r="G104" s="45" t="s">
        <v>423</v>
      </c>
      <c r="H104" s="91">
        <v>9</v>
      </c>
      <c r="I104" s="45">
        <v>4</v>
      </c>
      <c r="J104" s="91">
        <v>0</v>
      </c>
      <c r="K104" s="44">
        <f t="shared" si="2"/>
        <v>5</v>
      </c>
      <c r="L104" s="45">
        <f t="shared" si="3"/>
        <v>8</v>
      </c>
      <c r="M104" s="45">
        <v>-99</v>
      </c>
    </row>
    <row r="105" spans="1:13" ht="26.25">
      <c r="A105" s="96">
        <v>101</v>
      </c>
      <c r="B105" s="45" t="s">
        <v>2312</v>
      </c>
      <c r="C105" s="45" t="s">
        <v>2313</v>
      </c>
      <c r="D105" s="45"/>
      <c r="E105" s="45"/>
      <c r="F105" s="45" t="s">
        <v>646</v>
      </c>
      <c r="G105" s="45" t="s">
        <v>647</v>
      </c>
      <c r="H105" s="91">
        <v>9</v>
      </c>
      <c r="I105" s="45">
        <v>4</v>
      </c>
      <c r="J105" s="91">
        <v>0</v>
      </c>
      <c r="K105" s="44">
        <f t="shared" si="2"/>
        <v>5</v>
      </c>
      <c r="L105" s="45">
        <f t="shared" si="3"/>
        <v>8</v>
      </c>
      <c r="M105" s="45">
        <v>-159</v>
      </c>
    </row>
    <row r="106" spans="1:13" ht="26.25">
      <c r="A106" s="96">
        <v>102</v>
      </c>
      <c r="B106" s="39" t="s">
        <v>2314</v>
      </c>
      <c r="C106" s="39" t="s">
        <v>2315</v>
      </c>
      <c r="D106" s="39" t="s">
        <v>294</v>
      </c>
      <c r="E106" s="39" t="s">
        <v>2316</v>
      </c>
      <c r="F106" s="39" t="s">
        <v>2144</v>
      </c>
      <c r="G106" s="39" t="s">
        <v>448</v>
      </c>
      <c r="H106" s="91">
        <v>9</v>
      </c>
      <c r="I106" s="39">
        <v>4</v>
      </c>
      <c r="J106" s="91">
        <v>0</v>
      </c>
      <c r="K106" s="44">
        <f t="shared" si="2"/>
        <v>5</v>
      </c>
      <c r="L106" s="45">
        <f t="shared" si="3"/>
        <v>8</v>
      </c>
      <c r="M106" s="39">
        <v>-159</v>
      </c>
    </row>
    <row r="107" spans="1:13" ht="26.25">
      <c r="A107" s="96">
        <v>103</v>
      </c>
      <c r="B107" s="45" t="s">
        <v>2317</v>
      </c>
      <c r="C107" s="45" t="s">
        <v>2318</v>
      </c>
      <c r="D107" s="45" t="s">
        <v>2319</v>
      </c>
      <c r="E107" s="45" t="s">
        <v>2320</v>
      </c>
      <c r="F107" s="45" t="s">
        <v>816</v>
      </c>
      <c r="G107" s="45" t="s">
        <v>74</v>
      </c>
      <c r="H107" s="91">
        <v>9</v>
      </c>
      <c r="I107" s="45">
        <v>4</v>
      </c>
      <c r="J107" s="91">
        <v>0</v>
      </c>
      <c r="K107" s="44">
        <f t="shared" si="2"/>
        <v>5</v>
      </c>
      <c r="L107" s="45">
        <f t="shared" si="3"/>
        <v>8</v>
      </c>
      <c r="M107" s="45">
        <v>-186</v>
      </c>
    </row>
    <row r="108" spans="1:13" ht="26.25">
      <c r="A108" s="96">
        <v>104</v>
      </c>
      <c r="B108" s="45" t="s">
        <v>872</v>
      </c>
      <c r="C108" s="45" t="s">
        <v>2321</v>
      </c>
      <c r="D108" s="45" t="s">
        <v>2322</v>
      </c>
      <c r="E108" s="45" t="s">
        <v>6173</v>
      </c>
      <c r="F108" s="45" t="s">
        <v>2323</v>
      </c>
      <c r="G108" s="45" t="s">
        <v>224</v>
      </c>
      <c r="H108" s="91">
        <v>9</v>
      </c>
      <c r="I108" s="45">
        <v>4</v>
      </c>
      <c r="J108" s="91">
        <v>0</v>
      </c>
      <c r="K108" s="44">
        <f t="shared" si="2"/>
        <v>5</v>
      </c>
      <c r="L108" s="45">
        <f t="shared" si="3"/>
        <v>8</v>
      </c>
      <c r="M108" s="45">
        <v>-193</v>
      </c>
    </row>
    <row r="109" spans="1:13" ht="26.25">
      <c r="A109" s="96">
        <v>105</v>
      </c>
      <c r="B109" s="45" t="s">
        <v>2324</v>
      </c>
      <c r="C109" s="45" t="s">
        <v>6177</v>
      </c>
      <c r="D109" s="45" t="s">
        <v>902</v>
      </c>
      <c r="E109" s="45" t="s">
        <v>2325</v>
      </c>
      <c r="F109" s="45" t="s">
        <v>524</v>
      </c>
      <c r="G109" s="45"/>
      <c r="H109" s="91">
        <v>9</v>
      </c>
      <c r="I109" s="45">
        <v>4</v>
      </c>
      <c r="J109" s="91">
        <v>0</v>
      </c>
      <c r="K109" s="44">
        <f t="shared" si="2"/>
        <v>5</v>
      </c>
      <c r="L109" s="45">
        <f t="shared" si="3"/>
        <v>8</v>
      </c>
      <c r="M109" s="45">
        <v>-269</v>
      </c>
    </row>
    <row r="110" spans="1:13" ht="26.25">
      <c r="A110" s="96">
        <v>106</v>
      </c>
      <c r="B110" s="56" t="s">
        <v>1224</v>
      </c>
      <c r="C110" s="56" t="s">
        <v>2326</v>
      </c>
      <c r="D110" s="56" t="s">
        <v>2327</v>
      </c>
      <c r="E110" s="56" t="s">
        <v>2328</v>
      </c>
      <c r="F110" s="56" t="s">
        <v>2204</v>
      </c>
      <c r="G110" s="56" t="s">
        <v>895</v>
      </c>
      <c r="H110" s="91">
        <v>9</v>
      </c>
      <c r="I110" s="45">
        <v>4</v>
      </c>
      <c r="J110" s="91">
        <v>0</v>
      </c>
      <c r="K110" s="44">
        <f t="shared" si="2"/>
        <v>5</v>
      </c>
      <c r="L110" s="45">
        <f t="shared" si="3"/>
        <v>8</v>
      </c>
      <c r="M110" s="45">
        <v>-291</v>
      </c>
    </row>
    <row r="111" spans="1:13" ht="26.25">
      <c r="A111" s="96">
        <v>107</v>
      </c>
      <c r="B111" s="45" t="s">
        <v>2329</v>
      </c>
      <c r="C111" s="45" t="s">
        <v>2330</v>
      </c>
      <c r="D111" s="45"/>
      <c r="E111" s="45"/>
      <c r="F111" s="45" t="s">
        <v>538</v>
      </c>
      <c r="G111" s="45" t="s">
        <v>140</v>
      </c>
      <c r="H111" s="91">
        <v>9</v>
      </c>
      <c r="I111" s="45">
        <v>4</v>
      </c>
      <c r="J111" s="91">
        <v>0</v>
      </c>
      <c r="K111" s="44">
        <f t="shared" si="2"/>
        <v>5</v>
      </c>
      <c r="L111" s="45">
        <f t="shared" si="3"/>
        <v>8</v>
      </c>
      <c r="M111" s="45">
        <v>-294</v>
      </c>
    </row>
    <row r="112" spans="1:13" ht="26.25">
      <c r="A112" s="96">
        <v>108</v>
      </c>
      <c r="B112" s="45" t="s">
        <v>2331</v>
      </c>
      <c r="C112" s="45" t="s">
        <v>6179</v>
      </c>
      <c r="D112" s="45" t="s">
        <v>876</v>
      </c>
      <c r="E112" s="45" t="s">
        <v>2332</v>
      </c>
      <c r="F112" s="45" t="s">
        <v>1449</v>
      </c>
      <c r="G112" s="45" t="s">
        <v>74</v>
      </c>
      <c r="H112" s="91">
        <v>9</v>
      </c>
      <c r="I112" s="45">
        <v>4</v>
      </c>
      <c r="J112" s="91">
        <v>0</v>
      </c>
      <c r="K112" s="44">
        <f t="shared" si="2"/>
        <v>5</v>
      </c>
      <c r="L112" s="45">
        <f t="shared" si="3"/>
        <v>8</v>
      </c>
      <c r="M112" s="45">
        <v>-298</v>
      </c>
    </row>
    <row r="113" spans="1:13" ht="26.25">
      <c r="A113" s="96">
        <v>109</v>
      </c>
      <c r="B113" s="45" t="s">
        <v>2333</v>
      </c>
      <c r="C113" s="45" t="s">
        <v>2334</v>
      </c>
      <c r="D113" s="45" t="s">
        <v>2335</v>
      </c>
      <c r="E113" s="45" t="s">
        <v>2336</v>
      </c>
      <c r="F113" s="45" t="s">
        <v>2024</v>
      </c>
      <c r="G113" s="45" t="s">
        <v>752</v>
      </c>
      <c r="H113" s="91">
        <v>9</v>
      </c>
      <c r="I113" s="45">
        <v>4</v>
      </c>
      <c r="J113" s="91">
        <v>0</v>
      </c>
      <c r="K113" s="44">
        <f t="shared" si="2"/>
        <v>5</v>
      </c>
      <c r="L113" s="45">
        <f t="shared" si="3"/>
        <v>8</v>
      </c>
      <c r="M113" s="45">
        <v>-299</v>
      </c>
    </row>
    <row r="114" spans="1:13" ht="26.25">
      <c r="A114" s="96">
        <v>110</v>
      </c>
      <c r="B114" s="45" t="s">
        <v>2337</v>
      </c>
      <c r="C114" s="45" t="s">
        <v>2338</v>
      </c>
      <c r="D114" s="45" t="s">
        <v>2339</v>
      </c>
      <c r="E114" s="45" t="s">
        <v>2340</v>
      </c>
      <c r="F114" s="45" t="s">
        <v>405</v>
      </c>
      <c r="G114" s="45" t="s">
        <v>406</v>
      </c>
      <c r="H114" s="91">
        <v>9</v>
      </c>
      <c r="I114" s="45">
        <v>4</v>
      </c>
      <c r="J114" s="91">
        <v>0</v>
      </c>
      <c r="K114" s="44">
        <f t="shared" si="2"/>
        <v>5</v>
      </c>
      <c r="L114" s="45">
        <f t="shared" si="3"/>
        <v>8</v>
      </c>
      <c r="M114" s="45">
        <v>-342</v>
      </c>
    </row>
    <row r="115" spans="1:13" ht="26.25">
      <c r="A115" s="96">
        <v>111</v>
      </c>
      <c r="B115" s="45" t="s">
        <v>2106</v>
      </c>
      <c r="C115" s="45" t="s">
        <v>2341</v>
      </c>
      <c r="D115" s="45" t="s">
        <v>1914</v>
      </c>
      <c r="E115" s="45" t="s">
        <v>2342</v>
      </c>
      <c r="F115" s="45" t="s">
        <v>83</v>
      </c>
      <c r="G115" s="45" t="s">
        <v>84</v>
      </c>
      <c r="H115" s="91">
        <v>9</v>
      </c>
      <c r="I115" s="45">
        <v>4</v>
      </c>
      <c r="J115" s="91">
        <v>0</v>
      </c>
      <c r="K115" s="44">
        <f t="shared" si="2"/>
        <v>5</v>
      </c>
      <c r="L115" s="45">
        <f t="shared" si="3"/>
        <v>8</v>
      </c>
      <c r="M115" s="45">
        <v>-367</v>
      </c>
    </row>
    <row r="116" spans="1:13" ht="26.25">
      <c r="A116" s="96">
        <v>112</v>
      </c>
      <c r="B116" s="39" t="s">
        <v>2343</v>
      </c>
      <c r="C116" s="39" t="s">
        <v>2344</v>
      </c>
      <c r="D116" s="39" t="s">
        <v>849</v>
      </c>
      <c r="E116" s="39" t="s">
        <v>2345</v>
      </c>
      <c r="F116" s="39" t="s">
        <v>83</v>
      </c>
      <c r="G116" s="39" t="s">
        <v>84</v>
      </c>
      <c r="H116" s="91">
        <v>9</v>
      </c>
      <c r="I116" s="39">
        <v>4</v>
      </c>
      <c r="J116" s="91">
        <v>0</v>
      </c>
      <c r="K116" s="44">
        <f t="shared" si="2"/>
        <v>5</v>
      </c>
      <c r="L116" s="45">
        <f t="shared" si="3"/>
        <v>8</v>
      </c>
      <c r="M116" s="39">
        <v>-391</v>
      </c>
    </row>
    <row r="117" spans="1:13" ht="26.25">
      <c r="A117" s="96">
        <v>113</v>
      </c>
      <c r="B117" s="45" t="s">
        <v>1745</v>
      </c>
      <c r="C117" s="45" t="s">
        <v>2346</v>
      </c>
      <c r="D117" s="45" t="s">
        <v>2347</v>
      </c>
      <c r="E117" s="45" t="s">
        <v>2348</v>
      </c>
      <c r="F117" s="45" t="s">
        <v>2135</v>
      </c>
      <c r="G117" s="45" t="s">
        <v>438</v>
      </c>
      <c r="H117" s="91">
        <v>9</v>
      </c>
      <c r="I117" s="45">
        <v>4</v>
      </c>
      <c r="J117" s="91">
        <v>0</v>
      </c>
      <c r="K117" s="44">
        <f t="shared" si="2"/>
        <v>5</v>
      </c>
      <c r="L117" s="45">
        <f t="shared" si="3"/>
        <v>8</v>
      </c>
      <c r="M117" s="45">
        <v>-413</v>
      </c>
    </row>
    <row r="118" spans="1:13" ht="26.25">
      <c r="A118" s="96">
        <v>114</v>
      </c>
      <c r="B118" s="45" t="s">
        <v>2349</v>
      </c>
      <c r="C118" s="45" t="s">
        <v>2350</v>
      </c>
      <c r="D118" s="45" t="s">
        <v>2351</v>
      </c>
      <c r="E118" s="45" t="s">
        <v>2352</v>
      </c>
      <c r="F118" s="45" t="s">
        <v>1392</v>
      </c>
      <c r="G118" s="45" t="s">
        <v>1865</v>
      </c>
      <c r="H118" s="91">
        <v>9</v>
      </c>
      <c r="I118" s="45">
        <v>4</v>
      </c>
      <c r="J118" s="91">
        <v>0</v>
      </c>
      <c r="K118" s="44">
        <f t="shared" si="2"/>
        <v>5</v>
      </c>
      <c r="L118" s="45">
        <f t="shared" si="3"/>
        <v>8</v>
      </c>
      <c r="M118" s="45">
        <v>-422</v>
      </c>
    </row>
    <row r="119" spans="1:13" ht="26.25">
      <c r="A119" s="96">
        <v>115</v>
      </c>
      <c r="B119" s="45" t="s">
        <v>902</v>
      </c>
      <c r="C119" s="45" t="s">
        <v>2353</v>
      </c>
      <c r="D119" s="45" t="s">
        <v>2354</v>
      </c>
      <c r="E119" s="45" t="s">
        <v>2355</v>
      </c>
      <c r="F119" s="45" t="s">
        <v>2075</v>
      </c>
      <c r="G119" s="45" t="s">
        <v>752</v>
      </c>
      <c r="H119" s="91">
        <v>9</v>
      </c>
      <c r="I119" s="45">
        <v>4</v>
      </c>
      <c r="J119" s="91">
        <v>0</v>
      </c>
      <c r="K119" s="44">
        <f t="shared" si="2"/>
        <v>5</v>
      </c>
      <c r="L119" s="45">
        <f t="shared" si="3"/>
        <v>8</v>
      </c>
      <c r="M119" s="45">
        <v>-484</v>
      </c>
    </row>
    <row r="120" spans="1:13" ht="26.25">
      <c r="A120" s="96">
        <v>116</v>
      </c>
      <c r="B120" s="45" t="s">
        <v>1229</v>
      </c>
      <c r="C120" s="45" t="s">
        <v>2356</v>
      </c>
      <c r="D120" s="45" t="s">
        <v>2357</v>
      </c>
      <c r="E120" s="45" t="s">
        <v>2358</v>
      </c>
      <c r="F120" s="45" t="s">
        <v>2135</v>
      </c>
      <c r="G120" s="45" t="s">
        <v>161</v>
      </c>
      <c r="H120" s="91">
        <v>9</v>
      </c>
      <c r="I120" s="45">
        <v>4</v>
      </c>
      <c r="J120" s="91">
        <v>0</v>
      </c>
      <c r="K120" s="44">
        <f t="shared" si="2"/>
        <v>5</v>
      </c>
      <c r="L120" s="45">
        <f t="shared" si="3"/>
        <v>8</v>
      </c>
      <c r="M120" s="45">
        <v>-519</v>
      </c>
    </row>
    <row r="121" spans="1:13" ht="26.25">
      <c r="A121" s="96">
        <v>117</v>
      </c>
      <c r="B121" s="45" t="s">
        <v>2359</v>
      </c>
      <c r="C121" s="45" t="s">
        <v>2360</v>
      </c>
      <c r="D121" s="45" t="s">
        <v>2361</v>
      </c>
      <c r="E121" s="45" t="s">
        <v>2362</v>
      </c>
      <c r="F121" s="45" t="s">
        <v>2075</v>
      </c>
      <c r="G121" s="45" t="s">
        <v>2076</v>
      </c>
      <c r="H121" s="91">
        <v>9</v>
      </c>
      <c r="I121" s="45">
        <v>4</v>
      </c>
      <c r="J121" s="91">
        <v>0</v>
      </c>
      <c r="K121" s="44">
        <f t="shared" si="2"/>
        <v>5</v>
      </c>
      <c r="L121" s="45">
        <f t="shared" si="3"/>
        <v>8</v>
      </c>
      <c r="M121" s="45">
        <v>-519</v>
      </c>
    </row>
    <row r="122" spans="1:13" ht="26.25">
      <c r="A122" s="96">
        <v>118</v>
      </c>
      <c r="B122" s="45" t="s">
        <v>1253</v>
      </c>
      <c r="C122" s="45" t="s">
        <v>2363</v>
      </c>
      <c r="D122" s="45" t="s">
        <v>267</v>
      </c>
      <c r="E122" s="45" t="s">
        <v>6178</v>
      </c>
      <c r="F122" s="45" t="s">
        <v>127</v>
      </c>
      <c r="G122" s="45" t="s">
        <v>438</v>
      </c>
      <c r="H122" s="91">
        <v>9</v>
      </c>
      <c r="I122" s="45">
        <v>4</v>
      </c>
      <c r="J122" s="91">
        <v>0</v>
      </c>
      <c r="K122" s="44">
        <f t="shared" si="2"/>
        <v>5</v>
      </c>
      <c r="L122" s="45">
        <f t="shared" si="3"/>
        <v>8</v>
      </c>
      <c r="M122" s="45">
        <v>-561</v>
      </c>
    </row>
    <row r="123" spans="1:13" ht="26.25">
      <c r="A123" s="96">
        <v>119</v>
      </c>
      <c r="B123" s="45" t="s">
        <v>2365</v>
      </c>
      <c r="C123" s="45" t="s">
        <v>2366</v>
      </c>
      <c r="D123" s="45" t="s">
        <v>2367</v>
      </c>
      <c r="E123" s="45" t="s">
        <v>2368</v>
      </c>
      <c r="F123" s="45" t="s">
        <v>240</v>
      </c>
      <c r="G123" s="45" t="s">
        <v>438</v>
      </c>
      <c r="H123" s="91">
        <v>9</v>
      </c>
      <c r="I123" s="45">
        <v>4</v>
      </c>
      <c r="J123" s="91">
        <v>0</v>
      </c>
      <c r="K123" s="44">
        <f t="shared" si="2"/>
        <v>5</v>
      </c>
      <c r="L123" s="45">
        <f t="shared" si="3"/>
        <v>8</v>
      </c>
      <c r="M123" s="45">
        <v>-572</v>
      </c>
    </row>
    <row r="124" spans="1:13" ht="26.25">
      <c r="A124" s="96">
        <v>120</v>
      </c>
      <c r="B124" s="45" t="s">
        <v>2369</v>
      </c>
      <c r="C124" s="45" t="s">
        <v>2370</v>
      </c>
      <c r="D124" s="45" t="s">
        <v>2371</v>
      </c>
      <c r="E124" s="45" t="s">
        <v>2372</v>
      </c>
      <c r="F124" s="45" t="s">
        <v>2161</v>
      </c>
      <c r="G124" s="45" t="s">
        <v>39</v>
      </c>
      <c r="H124" s="91">
        <v>9</v>
      </c>
      <c r="I124" s="45">
        <v>4</v>
      </c>
      <c r="J124" s="91">
        <v>0</v>
      </c>
      <c r="K124" s="44">
        <f t="shared" si="2"/>
        <v>5</v>
      </c>
      <c r="L124" s="45">
        <f t="shared" si="3"/>
        <v>8</v>
      </c>
      <c r="M124" s="45">
        <v>-575</v>
      </c>
    </row>
    <row r="125" spans="1:13" ht="26.25">
      <c r="A125" s="96">
        <v>121</v>
      </c>
      <c r="B125" s="45" t="s">
        <v>2373</v>
      </c>
      <c r="C125" s="45" t="s">
        <v>2374</v>
      </c>
      <c r="D125" s="45" t="s">
        <v>2375</v>
      </c>
      <c r="E125" s="45" t="s">
        <v>2376</v>
      </c>
      <c r="F125" s="45" t="s">
        <v>100</v>
      </c>
      <c r="G125" s="45" t="s">
        <v>438</v>
      </c>
      <c r="H125" s="91">
        <v>9</v>
      </c>
      <c r="I125" s="45">
        <v>4</v>
      </c>
      <c r="J125" s="91">
        <v>0</v>
      </c>
      <c r="K125" s="44">
        <f t="shared" si="2"/>
        <v>5</v>
      </c>
      <c r="L125" s="45">
        <f t="shared" si="3"/>
        <v>8</v>
      </c>
      <c r="M125" s="45">
        <v>-751</v>
      </c>
    </row>
    <row r="126" spans="1:13" ht="26.25">
      <c r="A126" s="96">
        <v>122</v>
      </c>
      <c r="B126" s="39" t="s">
        <v>1126</v>
      </c>
      <c r="C126" s="39" t="s">
        <v>2377</v>
      </c>
      <c r="D126" s="39" t="s">
        <v>2378</v>
      </c>
      <c r="E126" s="39" t="s">
        <v>2379</v>
      </c>
      <c r="F126" s="39" t="s">
        <v>702</v>
      </c>
      <c r="G126" s="39" t="s">
        <v>74</v>
      </c>
      <c r="H126" s="91">
        <v>9</v>
      </c>
      <c r="I126" s="39">
        <v>4</v>
      </c>
      <c r="J126" s="91">
        <v>0</v>
      </c>
      <c r="K126" s="44">
        <f t="shared" si="2"/>
        <v>5</v>
      </c>
      <c r="L126" s="45">
        <f t="shared" si="3"/>
        <v>8</v>
      </c>
      <c r="M126" s="39">
        <v>-927</v>
      </c>
    </row>
    <row r="127" spans="1:13" ht="26.25">
      <c r="A127" s="96">
        <v>123</v>
      </c>
      <c r="B127" s="45" t="s">
        <v>2122</v>
      </c>
      <c r="C127" s="45" t="s">
        <v>1761</v>
      </c>
      <c r="D127" s="45" t="s">
        <v>980</v>
      </c>
      <c r="E127" s="45" t="s">
        <v>2380</v>
      </c>
      <c r="F127" s="45" t="s">
        <v>615</v>
      </c>
      <c r="G127" s="45" t="s">
        <v>39</v>
      </c>
      <c r="H127" s="91">
        <v>9</v>
      </c>
      <c r="I127" s="45">
        <v>3</v>
      </c>
      <c r="J127" s="91">
        <v>0</v>
      </c>
      <c r="K127" s="44">
        <f t="shared" si="2"/>
        <v>6</v>
      </c>
      <c r="L127" s="45">
        <f t="shared" si="3"/>
        <v>6</v>
      </c>
      <c r="M127" s="45">
        <v>-115</v>
      </c>
    </row>
    <row r="128" spans="1:13" ht="26.25">
      <c r="A128" s="96">
        <v>124</v>
      </c>
      <c r="B128" s="45" t="s">
        <v>2381</v>
      </c>
      <c r="C128" s="45" t="s">
        <v>2382</v>
      </c>
      <c r="D128" s="45" t="s">
        <v>1834</v>
      </c>
      <c r="E128" s="45" t="s">
        <v>2383</v>
      </c>
      <c r="F128" s="45" t="s">
        <v>83</v>
      </c>
      <c r="G128" s="45" t="s">
        <v>84</v>
      </c>
      <c r="H128" s="91">
        <v>9</v>
      </c>
      <c r="I128" s="45">
        <v>3</v>
      </c>
      <c r="J128" s="91">
        <v>0</v>
      </c>
      <c r="K128" s="44">
        <f t="shared" si="2"/>
        <v>6</v>
      </c>
      <c r="L128" s="45">
        <f t="shared" si="3"/>
        <v>6</v>
      </c>
      <c r="M128" s="45">
        <v>-133</v>
      </c>
    </row>
    <row r="129" spans="1:13" ht="26.25">
      <c r="A129" s="96">
        <v>125</v>
      </c>
      <c r="B129" s="39" t="s">
        <v>2384</v>
      </c>
      <c r="C129" s="39" t="s">
        <v>2385</v>
      </c>
      <c r="D129" s="39" t="s">
        <v>1055</v>
      </c>
      <c r="E129" s="39" t="s">
        <v>2386</v>
      </c>
      <c r="F129" s="39" t="s">
        <v>240</v>
      </c>
      <c r="G129" s="39" t="s">
        <v>438</v>
      </c>
      <c r="H129" s="91">
        <v>9</v>
      </c>
      <c r="I129" s="39">
        <v>3</v>
      </c>
      <c r="J129" s="91">
        <v>0</v>
      </c>
      <c r="K129" s="44">
        <f t="shared" si="2"/>
        <v>6</v>
      </c>
      <c r="L129" s="45">
        <f t="shared" si="3"/>
        <v>6</v>
      </c>
      <c r="M129" s="39">
        <v>-153</v>
      </c>
    </row>
    <row r="130" spans="1:13" ht="26.25">
      <c r="A130" s="96">
        <v>126</v>
      </c>
      <c r="B130" s="45" t="s">
        <v>2387</v>
      </c>
      <c r="C130" s="45" t="s">
        <v>2388</v>
      </c>
      <c r="D130" s="45" t="s">
        <v>2389</v>
      </c>
      <c r="E130" s="45" t="s">
        <v>2390</v>
      </c>
      <c r="F130" s="45" t="s">
        <v>2391</v>
      </c>
      <c r="G130" s="45" t="s">
        <v>161</v>
      </c>
      <c r="H130" s="91">
        <v>9</v>
      </c>
      <c r="I130" s="45">
        <v>3</v>
      </c>
      <c r="J130" s="91">
        <v>0</v>
      </c>
      <c r="K130" s="44">
        <f t="shared" si="2"/>
        <v>6</v>
      </c>
      <c r="L130" s="45">
        <f t="shared" si="3"/>
        <v>6</v>
      </c>
      <c r="M130" s="45">
        <v>-205</v>
      </c>
    </row>
    <row r="131" spans="1:13" ht="26.25">
      <c r="A131" s="96">
        <v>127</v>
      </c>
      <c r="B131" s="39" t="s">
        <v>2392</v>
      </c>
      <c r="C131" s="39" t="s">
        <v>2393</v>
      </c>
      <c r="D131" s="39" t="s">
        <v>2394</v>
      </c>
      <c r="E131" s="39" t="s">
        <v>2395</v>
      </c>
      <c r="F131" s="39" t="s">
        <v>240</v>
      </c>
      <c r="G131" s="39" t="s">
        <v>438</v>
      </c>
      <c r="H131" s="91">
        <v>9</v>
      </c>
      <c r="I131" s="39">
        <v>3</v>
      </c>
      <c r="J131" s="91">
        <v>0</v>
      </c>
      <c r="K131" s="44">
        <f t="shared" si="2"/>
        <v>6</v>
      </c>
      <c r="L131" s="45">
        <f t="shared" si="3"/>
        <v>6</v>
      </c>
      <c r="M131" s="39">
        <v>-209</v>
      </c>
    </row>
    <row r="132" spans="1:13" ht="26.25">
      <c r="A132" s="96">
        <v>128</v>
      </c>
      <c r="B132" s="45" t="s">
        <v>1579</v>
      </c>
      <c r="C132" s="45" t="s">
        <v>2396</v>
      </c>
      <c r="D132" s="45" t="s">
        <v>2397</v>
      </c>
      <c r="E132" s="45" t="s">
        <v>2398</v>
      </c>
      <c r="F132" s="45" t="s">
        <v>405</v>
      </c>
      <c r="G132" s="45" t="s">
        <v>406</v>
      </c>
      <c r="H132" s="91">
        <v>9</v>
      </c>
      <c r="I132" s="45">
        <v>3</v>
      </c>
      <c r="J132" s="91">
        <v>0</v>
      </c>
      <c r="K132" s="44">
        <f t="shared" si="2"/>
        <v>6</v>
      </c>
      <c r="L132" s="45">
        <f t="shared" si="3"/>
        <v>6</v>
      </c>
      <c r="M132" s="45">
        <v>-232</v>
      </c>
    </row>
    <row r="133" spans="1:13" ht="26.25">
      <c r="A133" s="96">
        <v>129</v>
      </c>
      <c r="B133" s="45" t="s">
        <v>2399</v>
      </c>
      <c r="C133" s="45" t="s">
        <v>2400</v>
      </c>
      <c r="D133" s="45" t="s">
        <v>2401</v>
      </c>
      <c r="E133" s="45" t="s">
        <v>2402</v>
      </c>
      <c r="F133" s="45" t="s">
        <v>132</v>
      </c>
      <c r="G133" s="45" t="s">
        <v>438</v>
      </c>
      <c r="H133" s="91">
        <v>9</v>
      </c>
      <c r="I133" s="45">
        <v>3</v>
      </c>
      <c r="J133" s="91">
        <v>0</v>
      </c>
      <c r="K133" s="44">
        <f t="shared" si="2"/>
        <v>6</v>
      </c>
      <c r="L133" s="45">
        <f t="shared" si="3"/>
        <v>6</v>
      </c>
      <c r="M133" s="45">
        <v>-283</v>
      </c>
    </row>
    <row r="134" spans="1:13" ht="26.25">
      <c r="A134" s="96">
        <v>130</v>
      </c>
      <c r="B134" s="45" t="s">
        <v>2403</v>
      </c>
      <c r="C134" s="45" t="s">
        <v>2404</v>
      </c>
      <c r="D134" s="45" t="s">
        <v>1998</v>
      </c>
      <c r="E134" s="45" t="s">
        <v>2405</v>
      </c>
      <c r="F134" s="45" t="s">
        <v>2406</v>
      </c>
      <c r="G134" s="45" t="s">
        <v>74</v>
      </c>
      <c r="H134" s="91">
        <v>9</v>
      </c>
      <c r="I134" s="45">
        <v>3</v>
      </c>
      <c r="J134" s="91">
        <v>0</v>
      </c>
      <c r="K134" s="44">
        <f t="shared" si="2"/>
        <v>6</v>
      </c>
      <c r="L134" s="45">
        <f t="shared" si="3"/>
        <v>6</v>
      </c>
      <c r="M134" s="45">
        <v>-369</v>
      </c>
    </row>
    <row r="135" spans="1:13" ht="26.25">
      <c r="A135" s="96">
        <v>131</v>
      </c>
      <c r="B135" s="39" t="s">
        <v>2407</v>
      </c>
      <c r="C135" s="39" t="s">
        <v>2408</v>
      </c>
      <c r="D135" s="39" t="s">
        <v>2409</v>
      </c>
      <c r="E135" s="39" t="s">
        <v>2410</v>
      </c>
      <c r="F135" s="39" t="s">
        <v>127</v>
      </c>
      <c r="G135" s="39" t="s">
        <v>438</v>
      </c>
      <c r="H135" s="91">
        <v>9</v>
      </c>
      <c r="I135" s="39">
        <v>3</v>
      </c>
      <c r="J135" s="91">
        <v>0</v>
      </c>
      <c r="K135" s="44">
        <f t="shared" ref="K135:K172" si="4">H135-I135-J135</f>
        <v>6</v>
      </c>
      <c r="L135" s="45">
        <f t="shared" ref="L135:L163" si="5">I135*2+J135</f>
        <v>6</v>
      </c>
      <c r="M135" s="39">
        <v>-393</v>
      </c>
    </row>
    <row r="136" spans="1:13" ht="26.25">
      <c r="A136" s="96">
        <v>132</v>
      </c>
      <c r="B136" s="45" t="s">
        <v>2411</v>
      </c>
      <c r="C136" s="45" t="s">
        <v>2412</v>
      </c>
      <c r="D136" s="45" t="s">
        <v>2413</v>
      </c>
      <c r="E136" s="45" t="s">
        <v>2414</v>
      </c>
      <c r="F136" s="44" t="s">
        <v>1986</v>
      </c>
      <c r="G136" s="44" t="s">
        <v>84</v>
      </c>
      <c r="H136" s="91">
        <v>9</v>
      </c>
      <c r="I136" s="45">
        <v>3</v>
      </c>
      <c r="J136" s="91">
        <v>0</v>
      </c>
      <c r="K136" s="44">
        <f t="shared" si="4"/>
        <v>6</v>
      </c>
      <c r="L136" s="45">
        <f t="shared" si="5"/>
        <v>6</v>
      </c>
      <c r="M136" s="45">
        <v>-443</v>
      </c>
    </row>
    <row r="137" spans="1:13" ht="26.25">
      <c r="A137" s="96">
        <v>133</v>
      </c>
      <c r="B137" s="45" t="s">
        <v>2092</v>
      </c>
      <c r="C137" s="45" t="s">
        <v>2415</v>
      </c>
      <c r="D137" s="45" t="s">
        <v>1866</v>
      </c>
      <c r="E137" s="45" t="s">
        <v>2416</v>
      </c>
      <c r="F137" s="45" t="s">
        <v>132</v>
      </c>
      <c r="G137" s="45" t="s">
        <v>438</v>
      </c>
      <c r="H137" s="91">
        <v>9</v>
      </c>
      <c r="I137" s="45">
        <v>3</v>
      </c>
      <c r="J137" s="91">
        <v>0</v>
      </c>
      <c r="K137" s="44">
        <f t="shared" si="4"/>
        <v>6</v>
      </c>
      <c r="L137" s="45">
        <f t="shared" si="5"/>
        <v>6</v>
      </c>
      <c r="M137" s="45">
        <v>-458</v>
      </c>
    </row>
    <row r="138" spans="1:13" ht="26.25">
      <c r="A138" s="96">
        <v>134</v>
      </c>
      <c r="B138" s="45" t="s">
        <v>2417</v>
      </c>
      <c r="C138" s="45" t="s">
        <v>2418</v>
      </c>
      <c r="D138" s="45" t="s">
        <v>872</v>
      </c>
      <c r="E138" s="45" t="s">
        <v>2419</v>
      </c>
      <c r="F138" s="45" t="s">
        <v>2420</v>
      </c>
      <c r="G138" s="45" t="s">
        <v>161</v>
      </c>
      <c r="H138" s="91">
        <v>9</v>
      </c>
      <c r="I138" s="45">
        <v>3</v>
      </c>
      <c r="J138" s="91">
        <v>0</v>
      </c>
      <c r="K138" s="44">
        <f t="shared" si="4"/>
        <v>6</v>
      </c>
      <c r="L138" s="45">
        <f t="shared" si="5"/>
        <v>6</v>
      </c>
      <c r="M138" s="45">
        <v>-538</v>
      </c>
    </row>
    <row r="139" spans="1:13" ht="26.25">
      <c r="A139" s="96">
        <v>135</v>
      </c>
      <c r="B139" s="39" t="s">
        <v>2421</v>
      </c>
      <c r="C139" s="39" t="s">
        <v>2422</v>
      </c>
      <c r="D139" s="39" t="s">
        <v>2423</v>
      </c>
      <c r="E139" s="39" t="s">
        <v>2424</v>
      </c>
      <c r="F139" s="39" t="s">
        <v>728</v>
      </c>
      <c r="G139" s="39" t="s">
        <v>74</v>
      </c>
      <c r="H139" s="91">
        <v>9</v>
      </c>
      <c r="I139" s="39">
        <v>3</v>
      </c>
      <c r="J139" s="91">
        <v>0</v>
      </c>
      <c r="K139" s="44">
        <f t="shared" si="4"/>
        <v>6</v>
      </c>
      <c r="L139" s="45">
        <f t="shared" si="5"/>
        <v>6</v>
      </c>
      <c r="M139" s="46">
        <v>-647</v>
      </c>
    </row>
    <row r="140" spans="1:13" ht="26.25">
      <c r="A140" s="96">
        <v>136</v>
      </c>
      <c r="B140" s="39" t="s">
        <v>2425</v>
      </c>
      <c r="C140" s="39" t="s">
        <v>2426</v>
      </c>
      <c r="D140" s="39" t="s">
        <v>2427</v>
      </c>
      <c r="E140" s="39" t="s">
        <v>2428</v>
      </c>
      <c r="F140" s="39" t="s">
        <v>2429</v>
      </c>
      <c r="G140" s="39" t="s">
        <v>438</v>
      </c>
      <c r="H140" s="91">
        <v>9</v>
      </c>
      <c r="I140" s="39">
        <v>3</v>
      </c>
      <c r="J140" s="91">
        <v>0</v>
      </c>
      <c r="K140" s="44">
        <f t="shared" si="4"/>
        <v>6</v>
      </c>
      <c r="L140" s="45">
        <f t="shared" si="5"/>
        <v>6</v>
      </c>
      <c r="M140" s="39">
        <v>-710</v>
      </c>
    </row>
    <row r="141" spans="1:13" ht="26.25">
      <c r="A141" s="96">
        <v>137</v>
      </c>
      <c r="B141" s="45" t="s">
        <v>271</v>
      </c>
      <c r="C141" s="45" t="s">
        <v>2430</v>
      </c>
      <c r="D141" s="45"/>
      <c r="E141" s="45"/>
      <c r="F141" s="45" t="s">
        <v>6162</v>
      </c>
      <c r="G141" s="45" t="s">
        <v>161</v>
      </c>
      <c r="H141" s="91">
        <v>9</v>
      </c>
      <c r="I141" s="45">
        <v>3</v>
      </c>
      <c r="J141" s="91">
        <v>0</v>
      </c>
      <c r="K141" s="44">
        <f t="shared" si="4"/>
        <v>6</v>
      </c>
      <c r="L141" s="45">
        <f t="shared" si="5"/>
        <v>6</v>
      </c>
      <c r="M141" s="45">
        <v>-743</v>
      </c>
    </row>
    <row r="142" spans="1:13" ht="26.25">
      <c r="A142" s="96">
        <v>138</v>
      </c>
      <c r="B142" s="45" t="s">
        <v>1801</v>
      </c>
      <c r="C142" s="45" t="s">
        <v>2431</v>
      </c>
      <c r="D142" s="45" t="s">
        <v>2432</v>
      </c>
      <c r="E142" s="45" t="s">
        <v>2433</v>
      </c>
      <c r="F142" s="45" t="s">
        <v>2434</v>
      </c>
      <c r="G142" s="45" t="s">
        <v>438</v>
      </c>
      <c r="H142" s="91">
        <v>9</v>
      </c>
      <c r="I142" s="45">
        <v>3</v>
      </c>
      <c r="J142" s="91">
        <v>0</v>
      </c>
      <c r="K142" s="44">
        <f t="shared" si="4"/>
        <v>6</v>
      </c>
      <c r="L142" s="45">
        <f t="shared" si="5"/>
        <v>6</v>
      </c>
      <c r="M142" s="45">
        <v>-794</v>
      </c>
    </row>
    <row r="143" spans="1:13" ht="26.25">
      <c r="A143" s="96">
        <v>139</v>
      </c>
      <c r="B143" s="45" t="s">
        <v>868</v>
      </c>
      <c r="C143" s="45" t="s">
        <v>2435</v>
      </c>
      <c r="D143" s="45"/>
      <c r="E143" s="45"/>
      <c r="F143" s="45" t="s">
        <v>796</v>
      </c>
      <c r="G143" s="45" t="s">
        <v>438</v>
      </c>
      <c r="H143" s="91">
        <v>9</v>
      </c>
      <c r="I143" s="45">
        <v>3</v>
      </c>
      <c r="J143" s="91">
        <v>0</v>
      </c>
      <c r="K143" s="44">
        <f t="shared" si="4"/>
        <v>6</v>
      </c>
      <c r="L143" s="45">
        <f t="shared" si="5"/>
        <v>6</v>
      </c>
      <c r="M143" s="45">
        <v>-803</v>
      </c>
    </row>
    <row r="144" spans="1:13" ht="26.25">
      <c r="A144" s="96">
        <v>140</v>
      </c>
      <c r="B144" s="45" t="s">
        <v>2436</v>
      </c>
      <c r="C144" s="45" t="s">
        <v>2437</v>
      </c>
      <c r="D144" s="45" t="s">
        <v>2438</v>
      </c>
      <c r="E144" s="45" t="s">
        <v>2439</v>
      </c>
      <c r="F144" s="45" t="s">
        <v>2440</v>
      </c>
      <c r="G144" s="45" t="s">
        <v>438</v>
      </c>
      <c r="H144" s="91">
        <v>9</v>
      </c>
      <c r="I144" s="45">
        <v>3</v>
      </c>
      <c r="J144" s="91">
        <v>0</v>
      </c>
      <c r="K144" s="44">
        <f t="shared" si="4"/>
        <v>6</v>
      </c>
      <c r="L144" s="45">
        <f t="shared" si="5"/>
        <v>6</v>
      </c>
      <c r="M144" s="45">
        <v>-830</v>
      </c>
    </row>
    <row r="145" spans="1:13" ht="26.25">
      <c r="A145" s="96">
        <v>141</v>
      </c>
      <c r="B145" s="39" t="s">
        <v>2441</v>
      </c>
      <c r="C145" s="39" t="s">
        <v>2442</v>
      </c>
      <c r="D145" s="39" t="s">
        <v>2443</v>
      </c>
      <c r="E145" s="39" t="s">
        <v>2444</v>
      </c>
      <c r="F145" s="39" t="s">
        <v>240</v>
      </c>
      <c r="G145" s="39" t="s">
        <v>438</v>
      </c>
      <c r="H145" s="91">
        <v>9</v>
      </c>
      <c r="I145" s="39">
        <v>3</v>
      </c>
      <c r="J145" s="91">
        <v>0</v>
      </c>
      <c r="K145" s="44">
        <f t="shared" si="4"/>
        <v>6</v>
      </c>
      <c r="L145" s="45">
        <f t="shared" si="5"/>
        <v>6</v>
      </c>
      <c r="M145" s="39">
        <v>-951</v>
      </c>
    </row>
    <row r="146" spans="1:13" ht="26.25">
      <c r="A146" s="96">
        <v>142</v>
      </c>
      <c r="B146" s="45" t="s">
        <v>2445</v>
      </c>
      <c r="C146" s="45" t="s">
        <v>2446</v>
      </c>
      <c r="D146" s="45" t="s">
        <v>1602</v>
      </c>
      <c r="E146" s="45" t="s">
        <v>2447</v>
      </c>
      <c r="F146" s="45" t="s">
        <v>1511</v>
      </c>
      <c r="G146" s="45" t="s">
        <v>74</v>
      </c>
      <c r="H146" s="91">
        <v>9</v>
      </c>
      <c r="I146" s="45">
        <v>3</v>
      </c>
      <c r="J146" s="91">
        <v>0</v>
      </c>
      <c r="K146" s="44">
        <f t="shared" si="4"/>
        <v>6</v>
      </c>
      <c r="L146" s="45">
        <f t="shared" si="5"/>
        <v>6</v>
      </c>
      <c r="M146" s="45">
        <v>-971</v>
      </c>
    </row>
    <row r="147" spans="1:13" ht="26.25">
      <c r="A147" s="96">
        <v>143</v>
      </c>
      <c r="B147" s="45" t="s">
        <v>2448</v>
      </c>
      <c r="C147" s="45" t="s">
        <v>2449</v>
      </c>
      <c r="D147" s="45" t="s">
        <v>2450</v>
      </c>
      <c r="E147" s="45" t="s">
        <v>2451</v>
      </c>
      <c r="F147" s="45" t="s">
        <v>751</v>
      </c>
      <c r="G147" s="45" t="s">
        <v>752</v>
      </c>
      <c r="H147" s="91">
        <v>9</v>
      </c>
      <c r="I147" s="45">
        <v>3</v>
      </c>
      <c r="J147" s="91">
        <v>0</v>
      </c>
      <c r="K147" s="44">
        <f t="shared" si="4"/>
        <v>6</v>
      </c>
      <c r="L147" s="45">
        <f t="shared" si="5"/>
        <v>6</v>
      </c>
      <c r="M147" s="45">
        <v>-1050</v>
      </c>
    </row>
    <row r="148" spans="1:13" ht="26.25">
      <c r="A148" s="96">
        <v>144</v>
      </c>
      <c r="B148" s="45" t="s">
        <v>2452</v>
      </c>
      <c r="C148" s="45" t="s">
        <v>2453</v>
      </c>
      <c r="D148" s="45" t="s">
        <v>2454</v>
      </c>
      <c r="E148" s="45" t="s">
        <v>2455</v>
      </c>
      <c r="F148" s="45" t="s">
        <v>240</v>
      </c>
      <c r="G148" s="45" t="s">
        <v>438</v>
      </c>
      <c r="H148" s="91">
        <v>9</v>
      </c>
      <c r="I148" s="45">
        <v>2</v>
      </c>
      <c r="J148" s="91">
        <v>0</v>
      </c>
      <c r="K148" s="44">
        <f t="shared" si="4"/>
        <v>7</v>
      </c>
      <c r="L148" s="45">
        <f t="shared" si="5"/>
        <v>4</v>
      </c>
      <c r="M148" s="45">
        <v>-1229</v>
      </c>
    </row>
    <row r="149" spans="1:13" ht="26.25">
      <c r="A149" s="96">
        <v>145</v>
      </c>
      <c r="B149" s="45" t="s">
        <v>2456</v>
      </c>
      <c r="C149" s="45" t="s">
        <v>2457</v>
      </c>
      <c r="D149" s="45" t="s">
        <v>2458</v>
      </c>
      <c r="E149" s="45" t="s">
        <v>2459</v>
      </c>
      <c r="F149" s="45" t="s">
        <v>2298</v>
      </c>
      <c r="G149" s="45" t="s">
        <v>161</v>
      </c>
      <c r="H149" s="91">
        <v>9</v>
      </c>
      <c r="I149" s="45">
        <v>2</v>
      </c>
      <c r="J149" s="91">
        <v>0</v>
      </c>
      <c r="K149" s="44">
        <f t="shared" si="4"/>
        <v>7</v>
      </c>
      <c r="L149" s="45">
        <f t="shared" si="5"/>
        <v>4</v>
      </c>
      <c r="M149" s="45">
        <v>-416</v>
      </c>
    </row>
    <row r="150" spans="1:13" ht="26.25">
      <c r="A150" s="96">
        <v>146</v>
      </c>
      <c r="B150" s="39" t="s">
        <v>2460</v>
      </c>
      <c r="C150" s="39" t="s">
        <v>2461</v>
      </c>
      <c r="D150" s="39" t="s">
        <v>2462</v>
      </c>
      <c r="E150" s="39" t="s">
        <v>2259</v>
      </c>
      <c r="F150" s="39" t="s">
        <v>1986</v>
      </c>
      <c r="G150" s="39" t="s">
        <v>84</v>
      </c>
      <c r="H150" s="91">
        <v>9</v>
      </c>
      <c r="I150" s="39">
        <v>2</v>
      </c>
      <c r="J150" s="91">
        <v>0</v>
      </c>
      <c r="K150" s="44">
        <f t="shared" si="4"/>
        <v>7</v>
      </c>
      <c r="L150" s="45">
        <f t="shared" si="5"/>
        <v>4</v>
      </c>
      <c r="M150" s="46">
        <v>-427</v>
      </c>
    </row>
    <row r="151" spans="1:13" ht="26.25">
      <c r="A151" s="96">
        <v>147</v>
      </c>
      <c r="B151" s="45" t="s">
        <v>2463</v>
      </c>
      <c r="C151" s="45" t="s">
        <v>2464</v>
      </c>
      <c r="D151" s="45" t="s">
        <v>2465</v>
      </c>
      <c r="E151" s="45" t="s">
        <v>2466</v>
      </c>
      <c r="F151" s="45" t="s">
        <v>689</v>
      </c>
      <c r="G151" s="45" t="s">
        <v>448</v>
      </c>
      <c r="H151" s="91">
        <v>9</v>
      </c>
      <c r="I151" s="45">
        <v>2</v>
      </c>
      <c r="J151" s="91">
        <v>0</v>
      </c>
      <c r="K151" s="44">
        <f t="shared" si="4"/>
        <v>7</v>
      </c>
      <c r="L151" s="45">
        <f t="shared" si="5"/>
        <v>4</v>
      </c>
      <c r="M151" s="45">
        <v>-515</v>
      </c>
    </row>
    <row r="152" spans="1:13" ht="26.25">
      <c r="A152" s="96">
        <v>148</v>
      </c>
      <c r="B152" s="45" t="s">
        <v>2467</v>
      </c>
      <c r="C152" s="45" t="s">
        <v>2468</v>
      </c>
      <c r="D152" s="45" t="s">
        <v>2469</v>
      </c>
      <c r="E152" s="45" t="s">
        <v>2470</v>
      </c>
      <c r="F152" s="45" t="s">
        <v>6170</v>
      </c>
      <c r="G152" s="45" t="s">
        <v>74</v>
      </c>
      <c r="H152" s="91">
        <v>9</v>
      </c>
      <c r="I152" s="45">
        <v>2</v>
      </c>
      <c r="J152" s="91">
        <v>0</v>
      </c>
      <c r="K152" s="44">
        <f t="shared" si="4"/>
        <v>7</v>
      </c>
      <c r="L152" s="45">
        <f t="shared" si="5"/>
        <v>4</v>
      </c>
      <c r="M152" s="45">
        <v>-639</v>
      </c>
    </row>
    <row r="153" spans="1:13" ht="26.25">
      <c r="A153" s="96">
        <v>149</v>
      </c>
      <c r="B153" s="39" t="s">
        <v>2471</v>
      </c>
      <c r="C153" s="39" t="s">
        <v>2472</v>
      </c>
      <c r="D153" s="39" t="s">
        <v>2473</v>
      </c>
      <c r="E153" s="39" t="s">
        <v>2474</v>
      </c>
      <c r="F153" s="39" t="s">
        <v>5032</v>
      </c>
      <c r="G153" s="39" t="s">
        <v>438</v>
      </c>
      <c r="H153" s="91">
        <v>9</v>
      </c>
      <c r="I153" s="39">
        <v>2</v>
      </c>
      <c r="J153" s="91">
        <v>0</v>
      </c>
      <c r="K153" s="44">
        <f t="shared" si="4"/>
        <v>7</v>
      </c>
      <c r="L153" s="45">
        <f t="shared" si="5"/>
        <v>4</v>
      </c>
      <c r="M153" s="39">
        <v>-872</v>
      </c>
    </row>
    <row r="154" spans="1:13" ht="26.25">
      <c r="A154" s="96">
        <v>150</v>
      </c>
      <c r="B154" s="39" t="s">
        <v>2475</v>
      </c>
      <c r="C154" s="39" t="s">
        <v>2476</v>
      </c>
      <c r="D154" s="39" t="s">
        <v>2477</v>
      </c>
      <c r="E154" s="39" t="s">
        <v>2478</v>
      </c>
      <c r="F154" s="39" t="s">
        <v>127</v>
      </c>
      <c r="G154" s="39" t="s">
        <v>438</v>
      </c>
      <c r="H154" s="91">
        <v>9</v>
      </c>
      <c r="I154" s="39">
        <v>2</v>
      </c>
      <c r="J154" s="91">
        <v>0</v>
      </c>
      <c r="K154" s="44">
        <f t="shared" si="4"/>
        <v>7</v>
      </c>
      <c r="L154" s="45">
        <f t="shared" si="5"/>
        <v>4</v>
      </c>
      <c r="M154" s="39">
        <v>-899</v>
      </c>
    </row>
    <row r="155" spans="1:13" ht="26.25">
      <c r="A155" s="96">
        <v>151</v>
      </c>
      <c r="B155" s="39" t="s">
        <v>2479</v>
      </c>
      <c r="C155" s="39" t="s">
        <v>2480</v>
      </c>
      <c r="D155" s="39" t="s">
        <v>2481</v>
      </c>
      <c r="E155" s="39" t="s">
        <v>2482</v>
      </c>
      <c r="F155" s="39" t="s">
        <v>1986</v>
      </c>
      <c r="G155" s="39" t="s">
        <v>84</v>
      </c>
      <c r="H155" s="91">
        <v>9</v>
      </c>
      <c r="I155" s="91">
        <v>2</v>
      </c>
      <c r="J155" s="91">
        <v>0</v>
      </c>
      <c r="K155" s="44">
        <f t="shared" si="4"/>
        <v>7</v>
      </c>
      <c r="L155" s="45">
        <f t="shared" si="5"/>
        <v>4</v>
      </c>
      <c r="M155" s="91">
        <v>-938</v>
      </c>
    </row>
    <row r="156" spans="1:13" ht="26.25">
      <c r="A156" s="96">
        <v>152</v>
      </c>
      <c r="B156" s="39" t="s">
        <v>2483</v>
      </c>
      <c r="C156" s="39" t="s">
        <v>57</v>
      </c>
      <c r="D156" s="39" t="s">
        <v>2484</v>
      </c>
      <c r="E156" s="39" t="s">
        <v>2485</v>
      </c>
      <c r="F156" s="39" t="s">
        <v>728</v>
      </c>
      <c r="G156" s="39" t="s">
        <v>74</v>
      </c>
      <c r="H156" s="91">
        <v>9</v>
      </c>
      <c r="I156" s="39">
        <v>2</v>
      </c>
      <c r="J156" s="91">
        <v>0</v>
      </c>
      <c r="K156" s="44">
        <f t="shared" si="4"/>
        <v>7</v>
      </c>
      <c r="L156" s="45">
        <f t="shared" si="5"/>
        <v>4</v>
      </c>
      <c r="M156" s="39">
        <v>-941</v>
      </c>
    </row>
    <row r="157" spans="1:13" ht="26.25">
      <c r="A157" s="96">
        <v>153</v>
      </c>
      <c r="B157" s="39" t="s">
        <v>2486</v>
      </c>
      <c r="C157" s="39" t="s">
        <v>2487</v>
      </c>
      <c r="D157" s="39" t="s">
        <v>2488</v>
      </c>
      <c r="E157" s="39"/>
      <c r="F157" s="39" t="s">
        <v>127</v>
      </c>
      <c r="G157" s="39" t="s">
        <v>438</v>
      </c>
      <c r="H157" s="91">
        <v>9</v>
      </c>
      <c r="I157" s="39">
        <v>2</v>
      </c>
      <c r="J157" s="91"/>
      <c r="K157" s="44">
        <f t="shared" si="4"/>
        <v>7</v>
      </c>
      <c r="L157" s="45">
        <f t="shared" si="5"/>
        <v>4</v>
      </c>
      <c r="M157" s="46">
        <v>-953</v>
      </c>
    </row>
    <row r="158" spans="1:13" ht="26.25">
      <c r="A158" s="96">
        <v>154</v>
      </c>
      <c r="B158" s="39" t="s">
        <v>2489</v>
      </c>
      <c r="C158" s="39" t="s">
        <v>2490</v>
      </c>
      <c r="D158" s="39" t="s">
        <v>2491</v>
      </c>
      <c r="E158" s="39" t="s">
        <v>2492</v>
      </c>
      <c r="F158" s="39" t="s">
        <v>2135</v>
      </c>
      <c r="G158" s="39" t="s">
        <v>161</v>
      </c>
      <c r="H158" s="91">
        <v>9</v>
      </c>
      <c r="I158" s="39">
        <v>2</v>
      </c>
      <c r="J158" s="91">
        <v>0</v>
      </c>
      <c r="K158" s="44">
        <f t="shared" si="4"/>
        <v>7</v>
      </c>
      <c r="L158" s="45">
        <f t="shared" si="5"/>
        <v>4</v>
      </c>
      <c r="M158" s="39">
        <v>-976</v>
      </c>
    </row>
    <row r="159" spans="1:13" ht="26.25">
      <c r="A159" s="96">
        <v>155</v>
      </c>
      <c r="B159" s="45" t="s">
        <v>2493</v>
      </c>
      <c r="C159" s="45" t="s">
        <v>2494</v>
      </c>
      <c r="D159" s="45" t="s">
        <v>2495</v>
      </c>
      <c r="E159" s="45" t="s">
        <v>2496</v>
      </c>
      <c r="F159" s="45" t="s">
        <v>100</v>
      </c>
      <c r="G159" s="45" t="s">
        <v>438</v>
      </c>
      <c r="H159" s="91">
        <v>9</v>
      </c>
      <c r="I159" s="45">
        <v>2</v>
      </c>
      <c r="J159" s="91">
        <v>0</v>
      </c>
      <c r="K159" s="44">
        <f t="shared" si="4"/>
        <v>7</v>
      </c>
      <c r="L159" s="45">
        <f t="shared" si="5"/>
        <v>4</v>
      </c>
      <c r="M159" s="45">
        <v>-1211</v>
      </c>
    </row>
    <row r="160" spans="1:13" ht="26.25">
      <c r="A160" s="96">
        <v>156</v>
      </c>
      <c r="B160" s="39" t="s">
        <v>2082</v>
      </c>
      <c r="C160" s="39" t="s">
        <v>2497</v>
      </c>
      <c r="D160" s="39" t="s">
        <v>1914</v>
      </c>
      <c r="E160" s="39" t="s">
        <v>6172</v>
      </c>
      <c r="F160" s="39" t="s">
        <v>2204</v>
      </c>
      <c r="G160" s="39" t="s">
        <v>895</v>
      </c>
      <c r="H160" s="91">
        <v>9</v>
      </c>
      <c r="I160" s="39">
        <v>1</v>
      </c>
      <c r="J160" s="91">
        <v>0</v>
      </c>
      <c r="K160" s="44">
        <f t="shared" si="4"/>
        <v>8</v>
      </c>
      <c r="L160" s="45">
        <f t="shared" si="5"/>
        <v>2</v>
      </c>
      <c r="M160" s="39">
        <v>-763</v>
      </c>
    </row>
    <row r="161" spans="1:13" ht="26.25">
      <c r="A161" s="96">
        <v>157</v>
      </c>
      <c r="B161" s="45" t="s">
        <v>2498</v>
      </c>
      <c r="C161" s="45" t="s">
        <v>2499</v>
      </c>
      <c r="D161" s="45" t="s">
        <v>902</v>
      </c>
      <c r="E161" s="45" t="s">
        <v>2500</v>
      </c>
      <c r="F161" s="45" t="s">
        <v>127</v>
      </c>
      <c r="G161" s="45" t="s">
        <v>438</v>
      </c>
      <c r="H161" s="91">
        <v>9</v>
      </c>
      <c r="I161" s="45">
        <v>1</v>
      </c>
      <c r="J161" s="91">
        <v>0</v>
      </c>
      <c r="K161" s="44">
        <f t="shared" si="4"/>
        <v>8</v>
      </c>
      <c r="L161" s="45">
        <f t="shared" si="5"/>
        <v>2</v>
      </c>
      <c r="M161" s="45">
        <v>-818</v>
      </c>
    </row>
    <row r="162" spans="1:13" ht="26.25">
      <c r="A162" s="96">
        <v>158</v>
      </c>
      <c r="B162" s="45" t="s">
        <v>2501</v>
      </c>
      <c r="C162" s="45" t="s">
        <v>2502</v>
      </c>
      <c r="D162" s="45"/>
      <c r="E162" s="45"/>
      <c r="F162" s="45" t="s">
        <v>728</v>
      </c>
      <c r="G162" s="45" t="s">
        <v>74</v>
      </c>
      <c r="H162" s="91">
        <v>9</v>
      </c>
      <c r="I162" s="45">
        <v>1</v>
      </c>
      <c r="J162" s="91">
        <v>0</v>
      </c>
      <c r="K162" s="44">
        <f t="shared" si="4"/>
        <v>8</v>
      </c>
      <c r="L162" s="45">
        <f t="shared" si="5"/>
        <v>2</v>
      </c>
      <c r="M162" s="45">
        <v>-1009</v>
      </c>
    </row>
    <row r="163" spans="1:13" ht="26.25">
      <c r="A163" s="96">
        <v>159</v>
      </c>
      <c r="B163" s="45" t="s">
        <v>2503</v>
      </c>
      <c r="C163" s="45" t="s">
        <v>2504</v>
      </c>
      <c r="D163" s="45" t="s">
        <v>2505</v>
      </c>
      <c r="E163" s="44" t="s">
        <v>2506</v>
      </c>
      <c r="F163" s="45" t="s">
        <v>100</v>
      </c>
      <c r="G163" s="44" t="s">
        <v>438</v>
      </c>
      <c r="H163" s="91">
        <v>9</v>
      </c>
      <c r="I163" s="45">
        <v>1</v>
      </c>
      <c r="J163" s="91">
        <v>0</v>
      </c>
      <c r="K163" s="44">
        <f t="shared" si="4"/>
        <v>8</v>
      </c>
      <c r="L163" s="45">
        <f t="shared" si="5"/>
        <v>2</v>
      </c>
      <c r="M163" s="45">
        <v>-1574</v>
      </c>
    </row>
    <row r="164" spans="1:13" ht="26.25">
      <c r="A164" s="96">
        <v>160</v>
      </c>
      <c r="B164" s="45" t="s">
        <v>2507</v>
      </c>
      <c r="C164" s="45" t="s">
        <v>2096</v>
      </c>
      <c r="D164" s="45" t="s">
        <v>2508</v>
      </c>
      <c r="E164" s="45" t="s">
        <v>2509</v>
      </c>
      <c r="F164" s="45" t="s">
        <v>796</v>
      </c>
      <c r="G164" s="45" t="s">
        <v>438</v>
      </c>
      <c r="H164" s="91">
        <v>9</v>
      </c>
      <c r="I164" s="45">
        <v>3</v>
      </c>
      <c r="J164" s="91">
        <v>0</v>
      </c>
      <c r="K164" s="44">
        <f t="shared" si="4"/>
        <v>6</v>
      </c>
      <c r="L164" s="45">
        <v>0</v>
      </c>
      <c r="M164" s="45">
        <v>-405</v>
      </c>
    </row>
    <row r="165" spans="1:13" ht="26.25">
      <c r="A165" s="96">
        <v>161</v>
      </c>
      <c r="B165" s="45" t="s">
        <v>845</v>
      </c>
      <c r="C165" s="45" t="s">
        <v>2510</v>
      </c>
      <c r="D165" s="45"/>
      <c r="E165" s="45"/>
      <c r="F165" s="45" t="s">
        <v>1707</v>
      </c>
      <c r="G165" s="45" t="s">
        <v>84</v>
      </c>
      <c r="H165" s="91">
        <v>8</v>
      </c>
      <c r="I165" s="45">
        <v>5</v>
      </c>
      <c r="J165" s="91">
        <v>0</v>
      </c>
      <c r="K165" s="44">
        <f t="shared" si="4"/>
        <v>3</v>
      </c>
      <c r="L165" s="45">
        <f t="shared" ref="L165:L172" si="6">I165*2+J165</f>
        <v>10</v>
      </c>
      <c r="M165" s="45">
        <v>104</v>
      </c>
    </row>
    <row r="166" spans="1:13" ht="26.25">
      <c r="A166" s="96">
        <v>162</v>
      </c>
      <c r="B166" s="45" t="s">
        <v>289</v>
      </c>
      <c r="C166" s="45" t="s">
        <v>2511</v>
      </c>
      <c r="D166" s="45" t="s">
        <v>2512</v>
      </c>
      <c r="E166" s="45" t="s">
        <v>2513</v>
      </c>
      <c r="F166" s="45" t="s">
        <v>559</v>
      </c>
      <c r="G166" s="45" t="s">
        <v>438</v>
      </c>
      <c r="H166" s="91">
        <v>8</v>
      </c>
      <c r="I166" s="45">
        <v>2</v>
      </c>
      <c r="J166" s="91">
        <v>0</v>
      </c>
      <c r="K166" s="44">
        <f t="shared" si="4"/>
        <v>6</v>
      </c>
      <c r="L166" s="45">
        <f t="shared" si="6"/>
        <v>4</v>
      </c>
      <c r="M166" s="45">
        <v>-954</v>
      </c>
    </row>
    <row r="167" spans="1:13" ht="26.25">
      <c r="A167" s="96">
        <v>163</v>
      </c>
      <c r="B167" s="39" t="s">
        <v>221</v>
      </c>
      <c r="C167" s="39" t="s">
        <v>2514</v>
      </c>
      <c r="D167" s="39"/>
      <c r="E167" s="39"/>
      <c r="F167" s="39" t="s">
        <v>524</v>
      </c>
      <c r="G167" s="39" t="s">
        <v>116</v>
      </c>
      <c r="H167" s="91">
        <v>8</v>
      </c>
      <c r="I167" s="39">
        <v>2</v>
      </c>
      <c r="J167" s="91">
        <v>0</v>
      </c>
      <c r="K167" s="44">
        <f t="shared" si="4"/>
        <v>6</v>
      </c>
      <c r="L167" s="45">
        <f t="shared" si="6"/>
        <v>4</v>
      </c>
      <c r="M167" s="39">
        <v>-1132</v>
      </c>
    </row>
    <row r="168" spans="1:13" ht="26.25">
      <c r="A168" s="96">
        <v>164</v>
      </c>
      <c r="B168" s="39" t="s">
        <v>2515</v>
      </c>
      <c r="C168" s="39" t="s">
        <v>2516</v>
      </c>
      <c r="D168" s="39" t="s">
        <v>267</v>
      </c>
      <c r="E168" s="39" t="s">
        <v>2517</v>
      </c>
      <c r="F168" s="39" t="s">
        <v>6169</v>
      </c>
      <c r="G168" s="39" t="s">
        <v>385</v>
      </c>
      <c r="H168" s="91">
        <v>6</v>
      </c>
      <c r="I168" s="46">
        <v>1</v>
      </c>
      <c r="J168" s="91">
        <v>0</v>
      </c>
      <c r="K168" s="44">
        <f t="shared" si="4"/>
        <v>5</v>
      </c>
      <c r="L168" s="45">
        <f t="shared" si="6"/>
        <v>2</v>
      </c>
      <c r="M168" s="39">
        <v>-857</v>
      </c>
    </row>
    <row r="169" spans="1:13" ht="26.25">
      <c r="A169" s="96">
        <v>165</v>
      </c>
      <c r="B169" s="39" t="s">
        <v>2518</v>
      </c>
      <c r="C169" s="39" t="s">
        <v>2519</v>
      </c>
      <c r="D169" s="39" t="s">
        <v>2520</v>
      </c>
      <c r="E169" s="39" t="s">
        <v>2521</v>
      </c>
      <c r="F169" s="39" t="s">
        <v>816</v>
      </c>
      <c r="G169" s="39" t="s">
        <v>74</v>
      </c>
      <c r="H169" s="91">
        <v>5</v>
      </c>
      <c r="I169" s="39">
        <v>2</v>
      </c>
      <c r="J169" s="91">
        <v>0</v>
      </c>
      <c r="K169" s="44">
        <f t="shared" si="4"/>
        <v>3</v>
      </c>
      <c r="L169" s="45">
        <f t="shared" si="6"/>
        <v>4</v>
      </c>
      <c r="M169" s="39">
        <v>49</v>
      </c>
    </row>
    <row r="170" spans="1:13" ht="26.25">
      <c r="A170" s="96">
        <v>166</v>
      </c>
      <c r="B170" s="39" t="s">
        <v>1413</v>
      </c>
      <c r="C170" s="39" t="s">
        <v>2522</v>
      </c>
      <c r="D170" s="39" t="s">
        <v>2523</v>
      </c>
      <c r="E170" s="39" t="s">
        <v>2524</v>
      </c>
      <c r="F170" s="39" t="s">
        <v>2525</v>
      </c>
      <c r="G170" s="39" t="s">
        <v>448</v>
      </c>
      <c r="H170" s="91">
        <v>5</v>
      </c>
      <c r="I170" s="39">
        <v>2</v>
      </c>
      <c r="J170" s="91">
        <v>0</v>
      </c>
      <c r="K170" s="44">
        <f t="shared" si="4"/>
        <v>3</v>
      </c>
      <c r="L170" s="45">
        <f t="shared" si="6"/>
        <v>4</v>
      </c>
      <c r="M170" s="39">
        <v>-226</v>
      </c>
    </row>
    <row r="171" spans="1:13" ht="26.25">
      <c r="A171" s="96">
        <v>167</v>
      </c>
      <c r="B171" s="45" t="s">
        <v>1360</v>
      </c>
      <c r="C171" s="45" t="s">
        <v>2526</v>
      </c>
      <c r="D171" s="45" t="s">
        <v>2527</v>
      </c>
      <c r="E171" s="45" t="s">
        <v>2528</v>
      </c>
      <c r="F171" s="45" t="s">
        <v>816</v>
      </c>
      <c r="G171" s="45" t="s">
        <v>74</v>
      </c>
      <c r="H171" s="91">
        <v>5</v>
      </c>
      <c r="I171" s="45">
        <v>2</v>
      </c>
      <c r="J171" s="91">
        <v>0</v>
      </c>
      <c r="K171" s="44">
        <f t="shared" si="4"/>
        <v>3</v>
      </c>
      <c r="L171" s="45">
        <f t="shared" si="6"/>
        <v>4</v>
      </c>
      <c r="M171" s="45">
        <v>-599</v>
      </c>
    </row>
    <row r="172" spans="1:13" ht="26.25">
      <c r="A172" s="96">
        <v>168</v>
      </c>
      <c r="B172" s="39" t="s">
        <v>2529</v>
      </c>
      <c r="C172" s="39" t="s">
        <v>1201</v>
      </c>
      <c r="D172" s="39" t="s">
        <v>2530</v>
      </c>
      <c r="E172" s="39" t="s">
        <v>2531</v>
      </c>
      <c r="F172" s="39" t="s">
        <v>6169</v>
      </c>
      <c r="G172" s="39" t="s">
        <v>385</v>
      </c>
      <c r="H172" s="91">
        <v>5</v>
      </c>
      <c r="I172" s="39">
        <v>0</v>
      </c>
      <c r="J172" s="91">
        <v>0</v>
      </c>
      <c r="K172" s="44">
        <f t="shared" si="4"/>
        <v>5</v>
      </c>
      <c r="L172" s="45">
        <f t="shared" si="6"/>
        <v>0</v>
      </c>
      <c r="M172" s="39">
        <v>-399</v>
      </c>
    </row>
  </sheetData>
  <mergeCells count="4">
    <mergeCell ref="H5:M6"/>
    <mergeCell ref="A1:M1"/>
    <mergeCell ref="A2:M2"/>
    <mergeCell ref="A3:M3"/>
  </mergeCells>
  <pageMargins left="0.7" right="0.7" top="0.75" bottom="0.75" header="0.3" footer="0.3"/>
  <pageSetup paperSize="2058" orientation="portrait" horizontalDpi="4294967294" verticalDpi="4294967294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6"/>
  <sheetViews>
    <sheetView workbookViewId="0">
      <selection activeCell="C12" sqref="C12"/>
    </sheetView>
  </sheetViews>
  <sheetFormatPr defaultRowHeight="15"/>
  <cols>
    <col min="1" max="1" width="9.42578125" customWidth="1"/>
    <col min="2" max="2" width="18.42578125" customWidth="1"/>
    <col min="3" max="3" width="20.85546875" customWidth="1"/>
    <col min="4" max="4" width="19.28515625" customWidth="1"/>
    <col min="5" max="5" width="20" customWidth="1"/>
    <col min="6" max="6" width="50" bestFit="1" customWidth="1"/>
    <col min="7" max="7" width="17.28515625" customWidth="1"/>
    <col min="8" max="9" width="9.140625" customWidth="1"/>
    <col min="10" max="11" width="9.28515625" customWidth="1"/>
    <col min="12" max="13" width="14.140625" customWidth="1"/>
  </cols>
  <sheetData>
    <row r="1" spans="1:13" ht="34.5">
      <c r="A1" s="234" t="s">
        <v>17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ht="34.5">
      <c r="A2" s="235" t="s">
        <v>18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</row>
    <row r="3" spans="1:13" ht="34.5">
      <c r="A3" s="236" t="s">
        <v>29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</row>
    <row r="4" spans="1:13" ht="26.25" customHeight="1">
      <c r="A4" s="81" t="s">
        <v>0</v>
      </c>
      <c r="B4" s="81" t="s">
        <v>15</v>
      </c>
      <c r="C4" s="81" t="s">
        <v>16</v>
      </c>
      <c r="D4" s="81" t="s">
        <v>15</v>
      </c>
      <c r="E4" s="81" t="s">
        <v>16</v>
      </c>
      <c r="F4" s="81" t="s">
        <v>1</v>
      </c>
      <c r="G4" s="81" t="s">
        <v>13</v>
      </c>
      <c r="H4" s="81" t="s">
        <v>2</v>
      </c>
      <c r="I4" s="81" t="s">
        <v>3</v>
      </c>
      <c r="J4" s="81" t="s">
        <v>4</v>
      </c>
      <c r="K4" s="81" t="s">
        <v>5</v>
      </c>
      <c r="L4" s="81" t="s">
        <v>6</v>
      </c>
      <c r="M4" s="81" t="s">
        <v>7</v>
      </c>
    </row>
    <row r="5" spans="1:13" s="27" customFormat="1" ht="26.25" customHeight="1">
      <c r="A5" s="85">
        <v>1</v>
      </c>
      <c r="B5" s="86" t="s">
        <v>5840</v>
      </c>
      <c r="C5" s="86" t="s">
        <v>5841</v>
      </c>
      <c r="D5" s="86" t="s">
        <v>5476</v>
      </c>
      <c r="E5" s="86" t="s">
        <v>5842</v>
      </c>
      <c r="F5" s="86" t="s">
        <v>4146</v>
      </c>
      <c r="G5" s="86" t="s">
        <v>140</v>
      </c>
      <c r="H5" s="238" t="s">
        <v>366</v>
      </c>
      <c r="I5" s="239"/>
      <c r="J5" s="239"/>
      <c r="K5" s="239"/>
      <c r="L5" s="239"/>
      <c r="M5" s="240"/>
    </row>
    <row r="6" spans="1:13" s="27" customFormat="1" ht="26.25" customHeight="1">
      <c r="A6" s="85">
        <v>2</v>
      </c>
      <c r="B6" s="86" t="s">
        <v>5843</v>
      </c>
      <c r="C6" s="86" t="s">
        <v>5573</v>
      </c>
      <c r="D6" s="86" t="s">
        <v>5844</v>
      </c>
      <c r="E6" s="86" t="s">
        <v>5845</v>
      </c>
      <c r="F6" s="86" t="s">
        <v>2024</v>
      </c>
      <c r="G6" s="86" t="s">
        <v>752</v>
      </c>
      <c r="H6" s="241"/>
      <c r="I6" s="242"/>
      <c r="J6" s="242"/>
      <c r="K6" s="242"/>
      <c r="L6" s="242"/>
      <c r="M6" s="243"/>
    </row>
    <row r="7" spans="1:13" ht="26.25" customHeight="1">
      <c r="A7" s="46">
        <v>3</v>
      </c>
      <c r="B7" s="39" t="s">
        <v>380</v>
      </c>
      <c r="C7" s="39" t="s">
        <v>381</v>
      </c>
      <c r="D7" s="39" t="s">
        <v>382</v>
      </c>
      <c r="E7" s="39" t="s">
        <v>383</v>
      </c>
      <c r="F7" s="39" t="s">
        <v>384</v>
      </c>
      <c r="G7" s="39" t="s">
        <v>385</v>
      </c>
      <c r="H7" s="36">
        <v>10</v>
      </c>
      <c r="I7" s="36">
        <v>8</v>
      </c>
      <c r="J7" s="39">
        <v>0</v>
      </c>
      <c r="K7" s="44">
        <f t="shared" ref="K7:K70" si="0">H7-I7-J7</f>
        <v>2</v>
      </c>
      <c r="L7" s="45">
        <v>16</v>
      </c>
      <c r="M7" s="39">
        <v>1291</v>
      </c>
    </row>
    <row r="8" spans="1:13" ht="26.25" customHeight="1">
      <c r="A8" s="46">
        <v>4</v>
      </c>
      <c r="B8" s="39" t="s">
        <v>386</v>
      </c>
      <c r="C8" s="39" t="s">
        <v>387</v>
      </c>
      <c r="D8" s="39" t="s">
        <v>388</v>
      </c>
      <c r="E8" s="39" t="s">
        <v>389</v>
      </c>
      <c r="F8" s="39" t="s">
        <v>390</v>
      </c>
      <c r="G8" s="39" t="s">
        <v>391</v>
      </c>
      <c r="H8" s="36">
        <v>10</v>
      </c>
      <c r="I8" s="36">
        <v>8</v>
      </c>
      <c r="J8" s="39">
        <v>0</v>
      </c>
      <c r="K8" s="44">
        <f t="shared" si="0"/>
        <v>2</v>
      </c>
      <c r="L8" s="45">
        <v>16</v>
      </c>
      <c r="M8" s="39">
        <v>1221</v>
      </c>
    </row>
    <row r="9" spans="1:13" ht="26.25" customHeight="1">
      <c r="A9" s="46">
        <v>5</v>
      </c>
      <c r="B9" s="39" t="s">
        <v>392</v>
      </c>
      <c r="C9" s="39" t="s">
        <v>393</v>
      </c>
      <c r="D9" s="39" t="s">
        <v>394</v>
      </c>
      <c r="E9" s="39" t="s">
        <v>395</v>
      </c>
      <c r="F9" s="39" t="s">
        <v>396</v>
      </c>
      <c r="G9" s="39" t="s">
        <v>39</v>
      </c>
      <c r="H9" s="36">
        <v>10</v>
      </c>
      <c r="I9" s="36">
        <v>8</v>
      </c>
      <c r="J9" s="39">
        <v>0</v>
      </c>
      <c r="K9" s="44">
        <f t="shared" si="0"/>
        <v>2</v>
      </c>
      <c r="L9" s="45">
        <v>16</v>
      </c>
      <c r="M9" s="39">
        <v>1102</v>
      </c>
    </row>
    <row r="10" spans="1:13" ht="26.25" customHeight="1">
      <c r="A10" s="46">
        <v>6</v>
      </c>
      <c r="B10" s="39" t="s">
        <v>397</v>
      </c>
      <c r="C10" s="39" t="s">
        <v>398</v>
      </c>
      <c r="D10" s="39"/>
      <c r="E10" s="39"/>
      <c r="F10" s="39" t="s">
        <v>399</v>
      </c>
      <c r="G10" s="39" t="s">
        <v>400</v>
      </c>
      <c r="H10" s="36">
        <v>10</v>
      </c>
      <c r="I10" s="36">
        <v>8</v>
      </c>
      <c r="J10" s="39">
        <v>0</v>
      </c>
      <c r="K10" s="44">
        <f t="shared" si="0"/>
        <v>2</v>
      </c>
      <c r="L10" s="45">
        <v>16</v>
      </c>
      <c r="M10" s="39">
        <v>979</v>
      </c>
    </row>
    <row r="11" spans="1:13" ht="26.25" customHeight="1">
      <c r="A11" s="46">
        <v>7</v>
      </c>
      <c r="B11" s="39" t="s">
        <v>401</v>
      </c>
      <c r="C11" s="39" t="s">
        <v>402</v>
      </c>
      <c r="D11" s="39" t="s">
        <v>403</v>
      </c>
      <c r="E11" s="39" t="s">
        <v>404</v>
      </c>
      <c r="F11" s="39" t="s">
        <v>405</v>
      </c>
      <c r="G11" s="39" t="s">
        <v>406</v>
      </c>
      <c r="H11" s="36">
        <v>10</v>
      </c>
      <c r="I11" s="36">
        <v>8</v>
      </c>
      <c r="J11" s="39">
        <v>0</v>
      </c>
      <c r="K11" s="44">
        <f t="shared" si="0"/>
        <v>2</v>
      </c>
      <c r="L11" s="45">
        <v>16</v>
      </c>
      <c r="M11" s="39">
        <v>813</v>
      </c>
    </row>
    <row r="12" spans="1:13" ht="26.25" customHeight="1">
      <c r="A12" s="46">
        <v>8</v>
      </c>
      <c r="B12" s="39" t="s">
        <v>407</v>
      </c>
      <c r="C12" s="39" t="s">
        <v>408</v>
      </c>
      <c r="D12" s="39" t="s">
        <v>409</v>
      </c>
      <c r="E12" s="39" t="s">
        <v>410</v>
      </c>
      <c r="F12" s="39" t="s">
        <v>399</v>
      </c>
      <c r="G12" s="39" t="s">
        <v>400</v>
      </c>
      <c r="H12" s="36">
        <v>10</v>
      </c>
      <c r="I12" s="36">
        <v>8</v>
      </c>
      <c r="J12" s="39">
        <v>1</v>
      </c>
      <c r="K12" s="44">
        <f t="shared" si="0"/>
        <v>1</v>
      </c>
      <c r="L12" s="45">
        <v>15</v>
      </c>
      <c r="M12" s="39">
        <v>1011</v>
      </c>
    </row>
    <row r="13" spans="1:13" ht="26.25" customHeight="1">
      <c r="A13" s="46">
        <v>9</v>
      </c>
      <c r="B13" s="39" t="s">
        <v>411</v>
      </c>
      <c r="C13" s="39" t="s">
        <v>412</v>
      </c>
      <c r="D13" s="39"/>
      <c r="E13" s="39"/>
      <c r="F13" s="39" t="s">
        <v>396</v>
      </c>
      <c r="G13" s="39" t="s">
        <v>39</v>
      </c>
      <c r="H13" s="36">
        <v>10</v>
      </c>
      <c r="I13" s="36">
        <v>7</v>
      </c>
      <c r="J13" s="39">
        <v>0</v>
      </c>
      <c r="K13" s="44">
        <f t="shared" si="0"/>
        <v>3</v>
      </c>
      <c r="L13" s="45">
        <v>14</v>
      </c>
      <c r="M13" s="46">
        <v>1227</v>
      </c>
    </row>
    <row r="14" spans="1:13" ht="26.25" customHeight="1">
      <c r="A14" s="46">
        <v>10</v>
      </c>
      <c r="B14" s="39" t="s">
        <v>413</v>
      </c>
      <c r="C14" s="39" t="s">
        <v>414</v>
      </c>
      <c r="D14" s="39" t="s">
        <v>415</v>
      </c>
      <c r="E14" s="39" t="s">
        <v>416</v>
      </c>
      <c r="F14" s="39" t="s">
        <v>417</v>
      </c>
      <c r="G14" s="39" t="s">
        <v>39</v>
      </c>
      <c r="H14" s="36">
        <v>10</v>
      </c>
      <c r="I14" s="39">
        <v>7</v>
      </c>
      <c r="J14" s="39">
        <v>0</v>
      </c>
      <c r="K14" s="44">
        <v>3</v>
      </c>
      <c r="L14" s="45">
        <v>14</v>
      </c>
      <c r="M14" s="39">
        <v>952</v>
      </c>
    </row>
    <row r="15" spans="1:13" ht="26.25" customHeight="1">
      <c r="A15" s="46">
        <v>11</v>
      </c>
      <c r="B15" s="39" t="s">
        <v>418</v>
      </c>
      <c r="C15" s="39" t="s">
        <v>419</v>
      </c>
      <c r="D15" s="39" t="s">
        <v>420</v>
      </c>
      <c r="E15" s="39" t="s">
        <v>421</v>
      </c>
      <c r="F15" s="39" t="s">
        <v>422</v>
      </c>
      <c r="G15" s="39" t="s">
        <v>423</v>
      </c>
      <c r="H15" s="36">
        <v>10</v>
      </c>
      <c r="I15" s="39">
        <v>7</v>
      </c>
      <c r="J15" s="39">
        <v>0</v>
      </c>
      <c r="K15" s="44">
        <f t="shared" si="0"/>
        <v>3</v>
      </c>
      <c r="L15" s="45">
        <v>14</v>
      </c>
      <c r="M15" s="39">
        <v>864</v>
      </c>
    </row>
    <row r="16" spans="1:13" ht="26.25" customHeight="1">
      <c r="A16" s="46">
        <v>12</v>
      </c>
      <c r="B16" s="39" t="s">
        <v>424</v>
      </c>
      <c r="C16" s="39" t="s">
        <v>425</v>
      </c>
      <c r="D16" s="39" t="s">
        <v>426</v>
      </c>
      <c r="E16" s="39" t="s">
        <v>427</v>
      </c>
      <c r="F16" s="39" t="s">
        <v>422</v>
      </c>
      <c r="G16" s="39" t="s">
        <v>423</v>
      </c>
      <c r="H16" s="36">
        <v>10</v>
      </c>
      <c r="I16" s="39">
        <v>7</v>
      </c>
      <c r="J16" s="39">
        <v>0</v>
      </c>
      <c r="K16" s="44">
        <f t="shared" si="0"/>
        <v>3</v>
      </c>
      <c r="L16" s="45">
        <v>14</v>
      </c>
      <c r="M16" s="39">
        <v>862</v>
      </c>
    </row>
    <row r="17" spans="1:13" ht="26.25" customHeight="1">
      <c r="A17" s="46">
        <v>13</v>
      </c>
      <c r="B17" s="39" t="s">
        <v>428</v>
      </c>
      <c r="C17" s="39" t="s">
        <v>429</v>
      </c>
      <c r="D17" s="39" t="s">
        <v>430</v>
      </c>
      <c r="E17" s="39" t="s">
        <v>431</v>
      </c>
      <c r="F17" s="39" t="s">
        <v>432</v>
      </c>
      <c r="G17" s="39" t="s">
        <v>140</v>
      </c>
      <c r="H17" s="36">
        <v>10</v>
      </c>
      <c r="I17" s="39">
        <v>7</v>
      </c>
      <c r="J17" s="39">
        <v>0</v>
      </c>
      <c r="K17" s="44">
        <f t="shared" si="0"/>
        <v>3</v>
      </c>
      <c r="L17" s="45">
        <v>14</v>
      </c>
      <c r="M17" s="39">
        <v>752</v>
      </c>
    </row>
    <row r="18" spans="1:13" ht="26.25" customHeight="1">
      <c r="A18" s="46">
        <v>14</v>
      </c>
      <c r="B18" s="39" t="s">
        <v>433</v>
      </c>
      <c r="C18" s="39" t="s">
        <v>434</v>
      </c>
      <c r="D18" s="39" t="s">
        <v>435</v>
      </c>
      <c r="E18" s="39" t="s">
        <v>436</v>
      </c>
      <c r="F18" s="39" t="s">
        <v>437</v>
      </c>
      <c r="G18" s="39" t="s">
        <v>438</v>
      </c>
      <c r="H18" s="36">
        <v>10</v>
      </c>
      <c r="I18" s="39">
        <v>7</v>
      </c>
      <c r="J18" s="39">
        <v>0</v>
      </c>
      <c r="K18" s="44">
        <f t="shared" si="0"/>
        <v>3</v>
      </c>
      <c r="L18" s="45">
        <v>14</v>
      </c>
      <c r="M18" s="46">
        <v>685</v>
      </c>
    </row>
    <row r="19" spans="1:13" ht="26.25" customHeight="1">
      <c r="A19" s="46">
        <v>15</v>
      </c>
      <c r="B19" s="39" t="s">
        <v>439</v>
      </c>
      <c r="C19" s="39" t="s">
        <v>440</v>
      </c>
      <c r="D19" s="39" t="s">
        <v>441</v>
      </c>
      <c r="E19" s="39" t="s">
        <v>442</v>
      </c>
      <c r="F19" s="39" t="s">
        <v>384</v>
      </c>
      <c r="G19" s="39" t="s">
        <v>385</v>
      </c>
      <c r="H19" s="36">
        <v>10</v>
      </c>
      <c r="I19" s="39">
        <v>7</v>
      </c>
      <c r="J19" s="39">
        <v>0</v>
      </c>
      <c r="K19" s="44">
        <f t="shared" si="0"/>
        <v>3</v>
      </c>
      <c r="L19" s="45">
        <v>14</v>
      </c>
      <c r="M19" s="39">
        <v>629</v>
      </c>
    </row>
    <row r="20" spans="1:13" ht="26.25" customHeight="1">
      <c r="A20" s="46">
        <v>16</v>
      </c>
      <c r="B20" s="39" t="s">
        <v>443</v>
      </c>
      <c r="C20" s="39" t="s">
        <v>444</v>
      </c>
      <c r="D20" s="39" t="s">
        <v>445</v>
      </c>
      <c r="E20" s="39" t="s">
        <v>446</v>
      </c>
      <c r="F20" s="39" t="s">
        <v>447</v>
      </c>
      <c r="G20" s="39" t="s">
        <v>448</v>
      </c>
      <c r="H20" s="36">
        <v>10</v>
      </c>
      <c r="I20" s="39">
        <v>7</v>
      </c>
      <c r="J20" s="39">
        <v>0</v>
      </c>
      <c r="K20" s="44">
        <f t="shared" si="0"/>
        <v>3</v>
      </c>
      <c r="L20" s="45">
        <v>14</v>
      </c>
      <c r="M20" s="39">
        <v>600</v>
      </c>
    </row>
    <row r="21" spans="1:13" ht="26.25" customHeight="1">
      <c r="A21" s="46">
        <v>17</v>
      </c>
      <c r="B21" s="39" t="s">
        <v>449</v>
      </c>
      <c r="C21" s="39" t="s">
        <v>450</v>
      </c>
      <c r="D21" s="39" t="s">
        <v>451</v>
      </c>
      <c r="E21" s="39" t="s">
        <v>452</v>
      </c>
      <c r="F21" s="39" t="s">
        <v>453</v>
      </c>
      <c r="G21" s="39" t="s">
        <v>140</v>
      </c>
      <c r="H21" s="36">
        <v>10</v>
      </c>
      <c r="I21" s="39">
        <v>7</v>
      </c>
      <c r="J21" s="39">
        <v>0</v>
      </c>
      <c r="K21" s="44">
        <f t="shared" si="0"/>
        <v>3</v>
      </c>
      <c r="L21" s="45">
        <v>14</v>
      </c>
      <c r="M21" s="39">
        <v>597</v>
      </c>
    </row>
    <row r="22" spans="1:13" ht="26.25" customHeight="1">
      <c r="A22" s="46">
        <v>18</v>
      </c>
      <c r="B22" s="39" t="s">
        <v>454</v>
      </c>
      <c r="C22" s="39" t="s">
        <v>455</v>
      </c>
      <c r="D22" s="39"/>
      <c r="E22" s="39"/>
      <c r="F22" s="39" t="s">
        <v>390</v>
      </c>
      <c r="G22" s="39" t="s">
        <v>391</v>
      </c>
      <c r="H22" s="36">
        <v>10</v>
      </c>
      <c r="I22" s="39">
        <v>7</v>
      </c>
      <c r="J22" s="39">
        <v>0</v>
      </c>
      <c r="K22" s="44">
        <f t="shared" si="0"/>
        <v>3</v>
      </c>
      <c r="L22" s="45">
        <v>14</v>
      </c>
      <c r="M22" s="39">
        <v>570</v>
      </c>
    </row>
    <row r="23" spans="1:13" ht="26.25" customHeight="1">
      <c r="A23" s="46">
        <v>19</v>
      </c>
      <c r="B23" s="39" t="s">
        <v>456</v>
      </c>
      <c r="C23" s="39" t="s">
        <v>457</v>
      </c>
      <c r="D23" s="39" t="s">
        <v>458</v>
      </c>
      <c r="E23" s="39" t="s">
        <v>459</v>
      </c>
      <c r="F23" s="39" t="s">
        <v>171</v>
      </c>
      <c r="G23" s="39" t="s">
        <v>140</v>
      </c>
      <c r="H23" s="36">
        <v>10</v>
      </c>
      <c r="I23" s="39">
        <v>7</v>
      </c>
      <c r="J23" s="39">
        <v>0</v>
      </c>
      <c r="K23" s="44">
        <f t="shared" si="0"/>
        <v>3</v>
      </c>
      <c r="L23" s="45">
        <v>14</v>
      </c>
      <c r="M23" s="46">
        <v>316</v>
      </c>
    </row>
    <row r="24" spans="1:13" ht="26.25" customHeight="1">
      <c r="A24" s="46">
        <v>20</v>
      </c>
      <c r="B24" s="39" t="s">
        <v>460</v>
      </c>
      <c r="C24" s="39" t="s">
        <v>120</v>
      </c>
      <c r="D24" s="39" t="s">
        <v>461</v>
      </c>
      <c r="E24" s="39" t="s">
        <v>462</v>
      </c>
      <c r="F24" s="39" t="s">
        <v>463</v>
      </c>
      <c r="G24" s="39" t="s">
        <v>65</v>
      </c>
      <c r="H24" s="36">
        <v>10</v>
      </c>
      <c r="I24" s="39">
        <v>7</v>
      </c>
      <c r="J24" s="39">
        <v>0</v>
      </c>
      <c r="K24" s="44">
        <f t="shared" si="0"/>
        <v>3</v>
      </c>
      <c r="L24" s="45">
        <v>14</v>
      </c>
      <c r="M24" s="39">
        <v>68</v>
      </c>
    </row>
    <row r="25" spans="1:13" ht="26.25" customHeight="1">
      <c r="A25" s="46">
        <v>21</v>
      </c>
      <c r="B25" s="39" t="s">
        <v>464</v>
      </c>
      <c r="C25" s="39" t="s">
        <v>465</v>
      </c>
      <c r="D25" s="39" t="s">
        <v>466</v>
      </c>
      <c r="E25" s="39" t="s">
        <v>467</v>
      </c>
      <c r="F25" s="39" t="s">
        <v>468</v>
      </c>
      <c r="G25" s="39" t="s">
        <v>469</v>
      </c>
      <c r="H25" s="36">
        <v>10</v>
      </c>
      <c r="I25" s="39">
        <v>7</v>
      </c>
      <c r="J25" s="39">
        <v>0</v>
      </c>
      <c r="K25" s="44">
        <f t="shared" si="0"/>
        <v>3</v>
      </c>
      <c r="L25" s="45">
        <v>14</v>
      </c>
      <c r="M25" s="39">
        <v>-97</v>
      </c>
    </row>
    <row r="26" spans="1:13" ht="26.25" customHeight="1">
      <c r="A26" s="46">
        <v>22</v>
      </c>
      <c r="B26" s="39" t="s">
        <v>470</v>
      </c>
      <c r="C26" s="39" t="s">
        <v>471</v>
      </c>
      <c r="D26" s="39" t="s">
        <v>472</v>
      </c>
      <c r="E26" s="39" t="s">
        <v>473</v>
      </c>
      <c r="F26" s="39" t="s">
        <v>4506</v>
      </c>
      <c r="G26" s="39" t="s">
        <v>65</v>
      </c>
      <c r="H26" s="36">
        <v>10</v>
      </c>
      <c r="I26" s="39">
        <v>6</v>
      </c>
      <c r="J26" s="39">
        <v>0</v>
      </c>
      <c r="K26" s="44">
        <f t="shared" si="0"/>
        <v>4</v>
      </c>
      <c r="L26" s="45">
        <v>12</v>
      </c>
      <c r="M26" s="39">
        <v>682</v>
      </c>
    </row>
    <row r="27" spans="1:13" ht="26.25" customHeight="1">
      <c r="A27" s="46">
        <v>23</v>
      </c>
      <c r="B27" s="39" t="s">
        <v>474</v>
      </c>
      <c r="C27" s="39" t="s">
        <v>475</v>
      </c>
      <c r="D27" s="39" t="s">
        <v>476</v>
      </c>
      <c r="E27" s="39" t="s">
        <v>475</v>
      </c>
      <c r="F27" s="39" t="s">
        <v>477</v>
      </c>
      <c r="G27" s="39" t="s">
        <v>478</v>
      </c>
      <c r="H27" s="36">
        <v>10</v>
      </c>
      <c r="I27" s="39">
        <v>6</v>
      </c>
      <c r="J27" s="39">
        <v>0</v>
      </c>
      <c r="K27" s="44">
        <f t="shared" si="0"/>
        <v>4</v>
      </c>
      <c r="L27" s="45">
        <v>12</v>
      </c>
      <c r="M27" s="39">
        <v>597</v>
      </c>
    </row>
    <row r="28" spans="1:13" ht="26.25" customHeight="1">
      <c r="A28" s="46">
        <v>24</v>
      </c>
      <c r="B28" s="39" t="s">
        <v>479</v>
      </c>
      <c r="C28" s="39" t="s">
        <v>480</v>
      </c>
      <c r="D28" s="39" t="s">
        <v>481</v>
      </c>
      <c r="E28" s="39" t="s">
        <v>482</v>
      </c>
      <c r="F28" s="39" t="s">
        <v>384</v>
      </c>
      <c r="G28" s="39" t="s">
        <v>385</v>
      </c>
      <c r="H28" s="36">
        <v>10</v>
      </c>
      <c r="I28" s="39">
        <v>6</v>
      </c>
      <c r="J28" s="39">
        <v>0</v>
      </c>
      <c r="K28" s="44">
        <f t="shared" si="0"/>
        <v>4</v>
      </c>
      <c r="L28" s="45">
        <v>12</v>
      </c>
      <c r="M28" s="39">
        <v>513</v>
      </c>
    </row>
    <row r="29" spans="1:13" ht="26.25" customHeight="1">
      <c r="A29" s="46">
        <v>25</v>
      </c>
      <c r="B29" s="39" t="s">
        <v>483</v>
      </c>
      <c r="C29" s="39" t="s">
        <v>484</v>
      </c>
      <c r="D29" s="39" t="s">
        <v>485</v>
      </c>
      <c r="E29" s="39" t="s">
        <v>486</v>
      </c>
      <c r="F29" s="39" t="s">
        <v>487</v>
      </c>
      <c r="G29" s="39" t="s">
        <v>224</v>
      </c>
      <c r="H29" s="36">
        <v>10</v>
      </c>
      <c r="I29" s="39">
        <v>6</v>
      </c>
      <c r="J29" s="39">
        <v>0</v>
      </c>
      <c r="K29" s="44">
        <f t="shared" si="0"/>
        <v>4</v>
      </c>
      <c r="L29" s="45">
        <v>12</v>
      </c>
      <c r="M29" s="39">
        <v>445</v>
      </c>
    </row>
    <row r="30" spans="1:13" ht="26.25" customHeight="1">
      <c r="A30" s="46">
        <v>26</v>
      </c>
      <c r="B30" s="39" t="s">
        <v>488</v>
      </c>
      <c r="C30" s="39" t="s">
        <v>489</v>
      </c>
      <c r="D30" s="39" t="s">
        <v>490</v>
      </c>
      <c r="E30" s="39" t="s">
        <v>491</v>
      </c>
      <c r="F30" s="39" t="s">
        <v>492</v>
      </c>
      <c r="G30" s="39" t="s">
        <v>438</v>
      </c>
      <c r="H30" s="36">
        <v>10</v>
      </c>
      <c r="I30" s="39">
        <v>6</v>
      </c>
      <c r="J30" s="39">
        <v>0</v>
      </c>
      <c r="K30" s="44">
        <f t="shared" si="0"/>
        <v>4</v>
      </c>
      <c r="L30" s="45">
        <v>12</v>
      </c>
      <c r="M30" s="39">
        <v>392</v>
      </c>
    </row>
    <row r="31" spans="1:13" ht="26.25" customHeight="1">
      <c r="A31" s="46">
        <v>27</v>
      </c>
      <c r="B31" s="39" t="s">
        <v>493</v>
      </c>
      <c r="C31" s="39" t="s">
        <v>494</v>
      </c>
      <c r="D31" s="39" t="s">
        <v>495</v>
      </c>
      <c r="E31" s="39" t="s">
        <v>496</v>
      </c>
      <c r="F31" s="39" t="s">
        <v>447</v>
      </c>
      <c r="G31" s="39" t="s">
        <v>448</v>
      </c>
      <c r="H31" s="36">
        <v>10</v>
      </c>
      <c r="I31" s="39">
        <v>6</v>
      </c>
      <c r="J31" s="39">
        <v>0</v>
      </c>
      <c r="K31" s="44">
        <f t="shared" si="0"/>
        <v>4</v>
      </c>
      <c r="L31" s="45">
        <v>12</v>
      </c>
      <c r="M31" s="39">
        <v>300</v>
      </c>
    </row>
    <row r="32" spans="1:13" ht="26.25" customHeight="1">
      <c r="A32" s="46">
        <v>28</v>
      </c>
      <c r="B32" s="39" t="s">
        <v>497</v>
      </c>
      <c r="C32" s="45" t="s">
        <v>498</v>
      </c>
      <c r="D32" s="39" t="s">
        <v>499</v>
      </c>
      <c r="E32" s="39" t="s">
        <v>500</v>
      </c>
      <c r="F32" s="39" t="s">
        <v>501</v>
      </c>
      <c r="G32" s="39" t="s">
        <v>423</v>
      </c>
      <c r="H32" s="36">
        <v>10</v>
      </c>
      <c r="I32" s="39">
        <v>6</v>
      </c>
      <c r="J32" s="39">
        <v>0</v>
      </c>
      <c r="K32" s="44">
        <f t="shared" si="0"/>
        <v>4</v>
      </c>
      <c r="L32" s="45">
        <v>12</v>
      </c>
      <c r="M32" s="39">
        <v>269</v>
      </c>
    </row>
    <row r="33" spans="1:13" ht="26.25" customHeight="1">
      <c r="A33" s="46">
        <v>29</v>
      </c>
      <c r="B33" s="39" t="s">
        <v>502</v>
      </c>
      <c r="C33" s="39" t="s">
        <v>503</v>
      </c>
      <c r="D33" s="39" t="s">
        <v>504</v>
      </c>
      <c r="E33" s="39" t="s">
        <v>505</v>
      </c>
      <c r="F33" s="39" t="s">
        <v>171</v>
      </c>
      <c r="G33" s="39" t="s">
        <v>140</v>
      </c>
      <c r="H33" s="36">
        <v>10</v>
      </c>
      <c r="I33" s="39">
        <v>6</v>
      </c>
      <c r="J33" s="39">
        <v>0</v>
      </c>
      <c r="K33" s="44">
        <f t="shared" si="0"/>
        <v>4</v>
      </c>
      <c r="L33" s="45">
        <v>12</v>
      </c>
      <c r="M33" s="39">
        <v>-103</v>
      </c>
    </row>
    <row r="34" spans="1:13" ht="26.25" customHeight="1">
      <c r="A34" s="46">
        <v>30</v>
      </c>
      <c r="B34" s="39" t="s">
        <v>506</v>
      </c>
      <c r="C34" s="39" t="s">
        <v>507</v>
      </c>
      <c r="D34" s="39" t="s">
        <v>508</v>
      </c>
      <c r="E34" s="39" t="s">
        <v>509</v>
      </c>
      <c r="F34" s="39" t="s">
        <v>432</v>
      </c>
      <c r="G34" s="39" t="s">
        <v>140</v>
      </c>
      <c r="H34" s="36">
        <v>10</v>
      </c>
      <c r="I34" s="39">
        <v>5</v>
      </c>
      <c r="J34" s="39">
        <v>1</v>
      </c>
      <c r="K34" s="44">
        <f t="shared" si="0"/>
        <v>4</v>
      </c>
      <c r="L34" s="45">
        <v>11</v>
      </c>
      <c r="M34" s="39">
        <v>780</v>
      </c>
    </row>
    <row r="35" spans="1:13" ht="26.25" customHeight="1">
      <c r="A35" s="46">
        <v>31</v>
      </c>
      <c r="B35" s="39" t="s">
        <v>510</v>
      </c>
      <c r="C35" s="39" t="s">
        <v>511</v>
      </c>
      <c r="D35" s="39" t="s">
        <v>512</v>
      </c>
      <c r="E35" s="39" t="s">
        <v>513</v>
      </c>
      <c r="F35" s="39" t="s">
        <v>514</v>
      </c>
      <c r="G35" s="39" t="s">
        <v>74</v>
      </c>
      <c r="H35" s="36">
        <v>9</v>
      </c>
      <c r="I35" s="39">
        <v>5</v>
      </c>
      <c r="J35" s="39">
        <v>0</v>
      </c>
      <c r="K35" s="44">
        <f>H35-I35-J37</f>
        <v>4</v>
      </c>
      <c r="L35" s="45">
        <v>10</v>
      </c>
      <c r="M35" s="46">
        <v>462</v>
      </c>
    </row>
    <row r="36" spans="1:13" ht="26.25" customHeight="1">
      <c r="A36" s="46">
        <v>32</v>
      </c>
      <c r="B36" s="39" t="s">
        <v>515</v>
      </c>
      <c r="C36" s="39" t="s">
        <v>516</v>
      </c>
      <c r="D36" s="39" t="s">
        <v>517</v>
      </c>
      <c r="E36" s="39" t="s">
        <v>518</v>
      </c>
      <c r="F36" s="39" t="s">
        <v>519</v>
      </c>
      <c r="G36" s="39" t="s">
        <v>84</v>
      </c>
      <c r="H36" s="36">
        <v>9</v>
      </c>
      <c r="I36" s="39">
        <v>5</v>
      </c>
      <c r="J36" s="39">
        <v>0</v>
      </c>
      <c r="K36" s="44">
        <v>4</v>
      </c>
      <c r="L36" s="45">
        <v>10</v>
      </c>
      <c r="M36" s="39">
        <v>453</v>
      </c>
    </row>
    <row r="37" spans="1:13" ht="26.25" customHeight="1">
      <c r="A37" s="46">
        <v>33</v>
      </c>
      <c r="B37" s="39" t="s">
        <v>520</v>
      </c>
      <c r="C37" s="39" t="s">
        <v>521</v>
      </c>
      <c r="D37" s="39" t="s">
        <v>522</v>
      </c>
      <c r="E37" s="39" t="s">
        <v>523</v>
      </c>
      <c r="F37" s="39" t="s">
        <v>524</v>
      </c>
      <c r="G37" s="39" t="s">
        <v>116</v>
      </c>
      <c r="H37" s="36">
        <v>9</v>
      </c>
      <c r="I37" s="39">
        <v>5</v>
      </c>
      <c r="J37" s="39">
        <v>0</v>
      </c>
      <c r="K37" s="44">
        <v>4</v>
      </c>
      <c r="L37" s="45">
        <f t="shared" ref="L37:L75" si="1">I40*2+J40</f>
        <v>10</v>
      </c>
      <c r="M37" s="46">
        <v>335</v>
      </c>
    </row>
    <row r="38" spans="1:13" ht="26.25" customHeight="1">
      <c r="A38" s="46">
        <v>34</v>
      </c>
      <c r="B38" s="39" t="s">
        <v>525</v>
      </c>
      <c r="C38" s="39" t="s">
        <v>526</v>
      </c>
      <c r="D38" s="39" t="s">
        <v>527</v>
      </c>
      <c r="E38" s="39" t="s">
        <v>528</v>
      </c>
      <c r="F38" s="39" t="s">
        <v>529</v>
      </c>
      <c r="G38" s="39" t="s">
        <v>438</v>
      </c>
      <c r="H38" s="36">
        <v>9</v>
      </c>
      <c r="I38" s="39">
        <v>5</v>
      </c>
      <c r="J38" s="39">
        <v>0</v>
      </c>
      <c r="K38" s="44">
        <f t="shared" si="0"/>
        <v>4</v>
      </c>
      <c r="L38" s="45">
        <f t="shared" si="1"/>
        <v>10</v>
      </c>
      <c r="M38" s="39">
        <v>313</v>
      </c>
    </row>
    <row r="39" spans="1:13" ht="26.25" customHeight="1">
      <c r="A39" s="46">
        <v>35</v>
      </c>
      <c r="B39" s="39" t="s">
        <v>530</v>
      </c>
      <c r="C39" s="39" t="s">
        <v>531</v>
      </c>
      <c r="D39" s="39"/>
      <c r="E39" s="39"/>
      <c r="F39" s="39" t="s">
        <v>532</v>
      </c>
      <c r="G39" s="39" t="s">
        <v>533</v>
      </c>
      <c r="H39" s="36">
        <v>9</v>
      </c>
      <c r="I39" s="39">
        <v>5</v>
      </c>
      <c r="J39" s="39">
        <v>0</v>
      </c>
      <c r="K39" s="44">
        <f t="shared" si="0"/>
        <v>4</v>
      </c>
      <c r="L39" s="45">
        <f t="shared" si="1"/>
        <v>10</v>
      </c>
      <c r="M39" s="39">
        <v>302</v>
      </c>
    </row>
    <row r="40" spans="1:13" ht="26.25" customHeight="1">
      <c r="A40" s="46">
        <v>36</v>
      </c>
      <c r="B40" s="39" t="s">
        <v>534</v>
      </c>
      <c r="C40" s="39" t="s">
        <v>535</v>
      </c>
      <c r="D40" s="39" t="s">
        <v>536</v>
      </c>
      <c r="E40" s="39" t="s">
        <v>537</v>
      </c>
      <c r="F40" s="39" t="s">
        <v>538</v>
      </c>
      <c r="G40" s="39" t="s">
        <v>140</v>
      </c>
      <c r="H40" s="36">
        <v>9</v>
      </c>
      <c r="I40" s="39">
        <v>5</v>
      </c>
      <c r="J40" s="39">
        <v>0</v>
      </c>
      <c r="K40" s="44">
        <f t="shared" si="0"/>
        <v>4</v>
      </c>
      <c r="L40" s="45">
        <f t="shared" si="1"/>
        <v>10</v>
      </c>
      <c r="M40" s="39">
        <v>290</v>
      </c>
    </row>
    <row r="41" spans="1:13" ht="26.25" customHeight="1">
      <c r="A41" s="46">
        <v>37</v>
      </c>
      <c r="B41" s="39" t="s">
        <v>539</v>
      </c>
      <c r="C41" s="39" t="s">
        <v>540</v>
      </c>
      <c r="D41" s="39" t="s">
        <v>541</v>
      </c>
      <c r="E41" s="39" t="s">
        <v>542</v>
      </c>
      <c r="F41" s="39" t="s">
        <v>468</v>
      </c>
      <c r="G41" s="39" t="s">
        <v>469</v>
      </c>
      <c r="H41" s="36">
        <v>9</v>
      </c>
      <c r="I41" s="39">
        <v>5</v>
      </c>
      <c r="J41" s="39">
        <v>0</v>
      </c>
      <c r="K41" s="44">
        <f t="shared" si="0"/>
        <v>4</v>
      </c>
      <c r="L41" s="45">
        <f t="shared" si="1"/>
        <v>10</v>
      </c>
      <c r="M41" s="39">
        <v>277</v>
      </c>
    </row>
    <row r="42" spans="1:13" ht="26.25" customHeight="1">
      <c r="A42" s="46">
        <v>38</v>
      </c>
      <c r="B42" s="39" t="s">
        <v>543</v>
      </c>
      <c r="C42" s="39" t="s">
        <v>544</v>
      </c>
      <c r="D42" s="39" t="s">
        <v>545</v>
      </c>
      <c r="E42" s="39" t="s">
        <v>546</v>
      </c>
      <c r="F42" s="39" t="s">
        <v>547</v>
      </c>
      <c r="G42" s="39" t="s">
        <v>438</v>
      </c>
      <c r="H42" s="36">
        <v>9</v>
      </c>
      <c r="I42" s="39">
        <v>5</v>
      </c>
      <c r="J42" s="39">
        <v>0</v>
      </c>
      <c r="K42" s="44">
        <f t="shared" si="0"/>
        <v>4</v>
      </c>
      <c r="L42" s="45">
        <v>10</v>
      </c>
      <c r="M42" s="39">
        <v>270</v>
      </c>
    </row>
    <row r="43" spans="1:13" ht="26.25" customHeight="1">
      <c r="A43" s="46">
        <v>39</v>
      </c>
      <c r="B43" s="39" t="s">
        <v>548</v>
      </c>
      <c r="C43" s="39" t="s">
        <v>549</v>
      </c>
      <c r="D43" s="39" t="s">
        <v>550</v>
      </c>
      <c r="E43" s="39" t="s">
        <v>551</v>
      </c>
      <c r="F43" s="39" t="s">
        <v>492</v>
      </c>
      <c r="G43" s="39" t="s">
        <v>438</v>
      </c>
      <c r="H43" s="36">
        <v>9</v>
      </c>
      <c r="I43" s="39">
        <v>5</v>
      </c>
      <c r="J43" s="39">
        <v>0</v>
      </c>
      <c r="K43" s="44">
        <f t="shared" si="0"/>
        <v>4</v>
      </c>
      <c r="L43" s="45">
        <v>10</v>
      </c>
      <c r="M43" s="39">
        <v>261</v>
      </c>
    </row>
    <row r="44" spans="1:13" ht="26.25" customHeight="1">
      <c r="A44" s="46">
        <v>40</v>
      </c>
      <c r="B44" s="39" t="s">
        <v>552</v>
      </c>
      <c r="C44" s="39" t="s">
        <v>553</v>
      </c>
      <c r="D44" s="39" t="s">
        <v>554</v>
      </c>
      <c r="E44" s="39" t="s">
        <v>555</v>
      </c>
      <c r="F44" s="39" t="s">
        <v>487</v>
      </c>
      <c r="G44" s="39" t="s">
        <v>224</v>
      </c>
      <c r="H44" s="36">
        <v>9</v>
      </c>
      <c r="I44" s="39">
        <v>5</v>
      </c>
      <c r="J44" s="39">
        <v>0</v>
      </c>
      <c r="K44" s="44">
        <f t="shared" si="0"/>
        <v>4</v>
      </c>
      <c r="L44" s="45">
        <v>10</v>
      </c>
      <c r="M44" s="39">
        <v>206</v>
      </c>
    </row>
    <row r="45" spans="1:13" ht="26.25" customHeight="1">
      <c r="A45" s="46">
        <v>41</v>
      </c>
      <c r="B45" s="39" t="s">
        <v>556</v>
      </c>
      <c r="C45" s="39" t="s">
        <v>557</v>
      </c>
      <c r="D45" s="39" t="s">
        <v>279</v>
      </c>
      <c r="E45" s="39" t="s">
        <v>558</v>
      </c>
      <c r="F45" s="39" t="s">
        <v>559</v>
      </c>
      <c r="G45" s="39" t="s">
        <v>438</v>
      </c>
      <c r="H45" s="36">
        <v>9</v>
      </c>
      <c r="I45" s="39">
        <v>5</v>
      </c>
      <c r="J45" s="39">
        <v>0</v>
      </c>
      <c r="K45" s="44">
        <f t="shared" si="0"/>
        <v>4</v>
      </c>
      <c r="L45" s="45">
        <v>10</v>
      </c>
      <c r="M45" s="46">
        <v>177</v>
      </c>
    </row>
    <row r="46" spans="1:13" ht="26.25" customHeight="1">
      <c r="A46" s="46">
        <v>42</v>
      </c>
      <c r="B46" s="39" t="s">
        <v>560</v>
      </c>
      <c r="C46" s="39" t="s">
        <v>561</v>
      </c>
      <c r="D46" s="39" t="s">
        <v>562</v>
      </c>
      <c r="E46" s="39" t="s">
        <v>563</v>
      </c>
      <c r="F46" s="39" t="s">
        <v>564</v>
      </c>
      <c r="G46" s="39" t="s">
        <v>161</v>
      </c>
      <c r="H46" s="36">
        <v>9</v>
      </c>
      <c r="I46" s="39">
        <v>5</v>
      </c>
      <c r="J46" s="39">
        <v>0</v>
      </c>
      <c r="K46" s="44">
        <f t="shared" si="0"/>
        <v>4</v>
      </c>
      <c r="L46" s="45">
        <v>10</v>
      </c>
      <c r="M46" s="39">
        <v>152</v>
      </c>
    </row>
    <row r="47" spans="1:13" ht="26.25" customHeight="1">
      <c r="A47" s="46">
        <v>43</v>
      </c>
      <c r="B47" s="39" t="s">
        <v>565</v>
      </c>
      <c r="C47" s="39" t="s">
        <v>566</v>
      </c>
      <c r="D47" s="39" t="s">
        <v>567</v>
      </c>
      <c r="E47" s="39" t="s">
        <v>568</v>
      </c>
      <c r="F47" s="39" t="s">
        <v>477</v>
      </c>
      <c r="G47" s="39" t="s">
        <v>478</v>
      </c>
      <c r="H47" s="36">
        <v>9</v>
      </c>
      <c r="I47" s="39">
        <v>5</v>
      </c>
      <c r="J47" s="39">
        <v>0</v>
      </c>
      <c r="K47" s="44">
        <f t="shared" si="0"/>
        <v>4</v>
      </c>
      <c r="L47" s="45">
        <v>10</v>
      </c>
      <c r="M47" s="39">
        <v>140</v>
      </c>
    </row>
    <row r="48" spans="1:13" ht="26.25" customHeight="1">
      <c r="A48" s="46">
        <v>44</v>
      </c>
      <c r="B48" s="39" t="s">
        <v>569</v>
      </c>
      <c r="C48" s="39" t="s">
        <v>570</v>
      </c>
      <c r="D48" s="39" t="s">
        <v>571</v>
      </c>
      <c r="E48" s="39" t="s">
        <v>572</v>
      </c>
      <c r="F48" s="39" t="s">
        <v>573</v>
      </c>
      <c r="G48" s="39" t="s">
        <v>161</v>
      </c>
      <c r="H48" s="36">
        <v>9</v>
      </c>
      <c r="I48" s="39">
        <v>5</v>
      </c>
      <c r="J48" s="39">
        <v>0</v>
      </c>
      <c r="K48" s="44">
        <f t="shared" si="0"/>
        <v>4</v>
      </c>
      <c r="L48" s="45">
        <v>10</v>
      </c>
      <c r="M48" s="39">
        <v>123</v>
      </c>
    </row>
    <row r="49" spans="1:13" ht="26.25" customHeight="1">
      <c r="A49" s="46">
        <v>45</v>
      </c>
      <c r="B49" s="39" t="s">
        <v>574</v>
      </c>
      <c r="C49" s="39" t="s">
        <v>575</v>
      </c>
      <c r="D49" s="39" t="s">
        <v>576</v>
      </c>
      <c r="E49" s="39" t="s">
        <v>577</v>
      </c>
      <c r="F49" s="39" t="s">
        <v>529</v>
      </c>
      <c r="G49" s="39" t="s">
        <v>438</v>
      </c>
      <c r="H49" s="36">
        <v>9</v>
      </c>
      <c r="I49" s="39">
        <v>5</v>
      </c>
      <c r="J49" s="39">
        <v>0</v>
      </c>
      <c r="K49" s="44">
        <f t="shared" si="0"/>
        <v>4</v>
      </c>
      <c r="L49" s="45">
        <v>10</v>
      </c>
      <c r="M49" s="39">
        <v>94</v>
      </c>
    </row>
    <row r="50" spans="1:13" ht="26.25" customHeight="1">
      <c r="A50" s="46">
        <v>46</v>
      </c>
      <c r="B50" s="39" t="s">
        <v>578</v>
      </c>
      <c r="C50" s="39" t="s">
        <v>579</v>
      </c>
      <c r="D50" s="39" t="s">
        <v>580</v>
      </c>
      <c r="E50" s="39" t="s">
        <v>581</v>
      </c>
      <c r="F50" s="39" t="s">
        <v>384</v>
      </c>
      <c r="G50" s="39" t="s">
        <v>385</v>
      </c>
      <c r="H50" s="36">
        <v>9</v>
      </c>
      <c r="I50" s="39">
        <v>5</v>
      </c>
      <c r="J50" s="39">
        <v>0</v>
      </c>
      <c r="K50" s="44">
        <f t="shared" si="0"/>
        <v>4</v>
      </c>
      <c r="L50" s="45">
        <v>10</v>
      </c>
      <c r="M50" s="39">
        <v>93</v>
      </c>
    </row>
    <row r="51" spans="1:13" ht="26.25" customHeight="1">
      <c r="A51" s="46">
        <v>47</v>
      </c>
      <c r="B51" s="39" t="s">
        <v>582</v>
      </c>
      <c r="C51" s="39" t="s">
        <v>583</v>
      </c>
      <c r="D51" s="39" t="s">
        <v>584</v>
      </c>
      <c r="E51" s="39" t="s">
        <v>585</v>
      </c>
      <c r="F51" s="39" t="s">
        <v>501</v>
      </c>
      <c r="G51" s="39" t="s">
        <v>423</v>
      </c>
      <c r="H51" s="36">
        <v>9</v>
      </c>
      <c r="I51" s="39">
        <v>5</v>
      </c>
      <c r="J51" s="39">
        <v>0</v>
      </c>
      <c r="K51" s="44">
        <f t="shared" si="0"/>
        <v>4</v>
      </c>
      <c r="L51" s="45">
        <v>10</v>
      </c>
      <c r="M51" s="39">
        <v>-3</v>
      </c>
    </row>
    <row r="52" spans="1:13" ht="26.25" customHeight="1">
      <c r="A52" s="46">
        <v>48</v>
      </c>
      <c r="B52" s="39" t="s">
        <v>586</v>
      </c>
      <c r="C52" s="39" t="s">
        <v>587</v>
      </c>
      <c r="D52" s="39" t="s">
        <v>588</v>
      </c>
      <c r="E52" s="39" t="s">
        <v>589</v>
      </c>
      <c r="F52" s="39" t="s">
        <v>519</v>
      </c>
      <c r="G52" s="39" t="s">
        <v>84</v>
      </c>
      <c r="H52" s="36">
        <v>9</v>
      </c>
      <c r="I52" s="39">
        <v>5</v>
      </c>
      <c r="J52" s="39">
        <v>0</v>
      </c>
      <c r="K52" s="44">
        <f t="shared" si="0"/>
        <v>4</v>
      </c>
      <c r="L52" s="45">
        <v>10</v>
      </c>
      <c r="M52" s="39">
        <v>-97</v>
      </c>
    </row>
    <row r="53" spans="1:13" ht="26.25" customHeight="1">
      <c r="A53" s="46">
        <v>49</v>
      </c>
      <c r="B53" s="39" t="s">
        <v>590</v>
      </c>
      <c r="C53" s="39" t="s">
        <v>591</v>
      </c>
      <c r="D53" s="39" t="s">
        <v>592</v>
      </c>
      <c r="E53" s="39" t="s">
        <v>593</v>
      </c>
      <c r="F53" s="39" t="s">
        <v>524</v>
      </c>
      <c r="G53" s="39" t="s">
        <v>116</v>
      </c>
      <c r="H53" s="36">
        <v>9</v>
      </c>
      <c r="I53" s="39">
        <v>5</v>
      </c>
      <c r="J53" s="39">
        <v>0</v>
      </c>
      <c r="K53" s="44">
        <v>4</v>
      </c>
      <c r="L53" s="45">
        <v>10</v>
      </c>
      <c r="M53" s="46">
        <v>-118</v>
      </c>
    </row>
    <row r="54" spans="1:13" ht="26.25" customHeight="1">
      <c r="A54" s="46">
        <v>50</v>
      </c>
      <c r="B54" s="39" t="s">
        <v>594</v>
      </c>
      <c r="C54" s="39" t="s">
        <v>595</v>
      </c>
      <c r="D54" s="39" t="s">
        <v>596</v>
      </c>
      <c r="E54" s="39" t="s">
        <v>597</v>
      </c>
      <c r="F54" s="39" t="s">
        <v>598</v>
      </c>
      <c r="G54" s="39" t="s">
        <v>423</v>
      </c>
      <c r="H54" s="36">
        <v>9</v>
      </c>
      <c r="I54" s="39">
        <v>5</v>
      </c>
      <c r="J54" s="39">
        <v>0</v>
      </c>
      <c r="K54" s="44">
        <f t="shared" si="0"/>
        <v>4</v>
      </c>
      <c r="L54" s="45">
        <v>10</v>
      </c>
      <c r="M54" s="39">
        <v>-124</v>
      </c>
    </row>
    <row r="55" spans="1:13" ht="26.25" customHeight="1">
      <c r="A55" s="46">
        <v>51</v>
      </c>
      <c r="B55" s="39" t="s">
        <v>599</v>
      </c>
      <c r="C55" s="39" t="s">
        <v>600</v>
      </c>
      <c r="D55" s="39" t="s">
        <v>601</v>
      </c>
      <c r="E55" s="39" t="s">
        <v>602</v>
      </c>
      <c r="F55" s="39" t="s">
        <v>519</v>
      </c>
      <c r="G55" s="39" t="s">
        <v>84</v>
      </c>
      <c r="H55" s="36">
        <v>9</v>
      </c>
      <c r="I55" s="39">
        <v>5</v>
      </c>
      <c r="J55" s="39">
        <v>0</v>
      </c>
      <c r="K55" s="44">
        <f t="shared" si="0"/>
        <v>4</v>
      </c>
      <c r="L55" s="45">
        <v>10</v>
      </c>
      <c r="M55" s="39">
        <v>-320</v>
      </c>
    </row>
    <row r="56" spans="1:13" ht="26.25" customHeight="1">
      <c r="A56" s="46">
        <v>52</v>
      </c>
      <c r="B56" s="39" t="s">
        <v>603</v>
      </c>
      <c r="C56" s="39" t="s">
        <v>604</v>
      </c>
      <c r="D56" s="39" t="s">
        <v>605</v>
      </c>
      <c r="E56" s="39" t="s">
        <v>606</v>
      </c>
      <c r="F56" s="39" t="s">
        <v>564</v>
      </c>
      <c r="G56" s="39" t="s">
        <v>161</v>
      </c>
      <c r="H56" s="36">
        <v>9</v>
      </c>
      <c r="I56" s="39">
        <v>4</v>
      </c>
      <c r="J56" s="39">
        <v>0</v>
      </c>
      <c r="K56" s="44">
        <f t="shared" si="0"/>
        <v>5</v>
      </c>
      <c r="L56" s="45">
        <v>8</v>
      </c>
      <c r="M56" s="39">
        <v>165</v>
      </c>
    </row>
    <row r="57" spans="1:13" ht="26.25" customHeight="1">
      <c r="A57" s="46">
        <v>53</v>
      </c>
      <c r="B57" s="39" t="s">
        <v>607</v>
      </c>
      <c r="C57" s="39" t="s">
        <v>608</v>
      </c>
      <c r="D57" s="39" t="s">
        <v>609</v>
      </c>
      <c r="E57" s="39" t="s">
        <v>610</v>
      </c>
      <c r="F57" s="39" t="s">
        <v>611</v>
      </c>
      <c r="G57" s="39" t="s">
        <v>406</v>
      </c>
      <c r="H57" s="36">
        <v>9</v>
      </c>
      <c r="I57" s="39">
        <v>4</v>
      </c>
      <c r="J57" s="39">
        <v>0</v>
      </c>
      <c r="K57" s="44">
        <f t="shared" si="0"/>
        <v>5</v>
      </c>
      <c r="L57" s="45">
        <v>8</v>
      </c>
      <c r="M57" s="39">
        <v>150</v>
      </c>
    </row>
    <row r="58" spans="1:13" ht="26.25" customHeight="1">
      <c r="A58" s="46">
        <v>54</v>
      </c>
      <c r="B58" s="39" t="s">
        <v>612</v>
      </c>
      <c r="C58" s="39" t="s">
        <v>613</v>
      </c>
      <c r="D58" s="39" t="s">
        <v>173</v>
      </c>
      <c r="E58" s="39" t="s">
        <v>614</v>
      </c>
      <c r="F58" s="39" t="s">
        <v>615</v>
      </c>
      <c r="G58" s="39" t="s">
        <v>39</v>
      </c>
      <c r="H58" s="36">
        <v>9</v>
      </c>
      <c r="I58" s="39">
        <v>4</v>
      </c>
      <c r="J58" s="39">
        <v>0</v>
      </c>
      <c r="K58" s="44">
        <f t="shared" si="0"/>
        <v>5</v>
      </c>
      <c r="L58" s="45">
        <v>8</v>
      </c>
      <c r="M58" s="39">
        <v>142</v>
      </c>
    </row>
    <row r="59" spans="1:13" ht="26.25" customHeight="1">
      <c r="A59" s="46">
        <v>55</v>
      </c>
      <c r="B59" s="39" t="s">
        <v>616</v>
      </c>
      <c r="C59" s="39" t="s">
        <v>617</v>
      </c>
      <c r="D59" s="39" t="s">
        <v>618</v>
      </c>
      <c r="E59" s="39" t="s">
        <v>619</v>
      </c>
      <c r="F59" s="39" t="s">
        <v>620</v>
      </c>
      <c r="G59" s="39" t="s">
        <v>161</v>
      </c>
      <c r="H59" s="36">
        <v>9</v>
      </c>
      <c r="I59" s="39">
        <v>4</v>
      </c>
      <c r="J59" s="39">
        <v>0</v>
      </c>
      <c r="K59" s="44">
        <f t="shared" si="0"/>
        <v>5</v>
      </c>
      <c r="L59" s="45">
        <v>8</v>
      </c>
      <c r="M59" s="39">
        <v>115</v>
      </c>
    </row>
    <row r="60" spans="1:13" ht="26.25" customHeight="1">
      <c r="A60" s="46">
        <v>56</v>
      </c>
      <c r="B60" s="39" t="s">
        <v>621</v>
      </c>
      <c r="C60" s="39" t="s">
        <v>622</v>
      </c>
      <c r="D60" s="39" t="s">
        <v>623</v>
      </c>
      <c r="E60" s="39" t="s">
        <v>624</v>
      </c>
      <c r="F60" s="39" t="s">
        <v>524</v>
      </c>
      <c r="G60" s="39" t="s">
        <v>116</v>
      </c>
      <c r="H60" s="36">
        <v>9</v>
      </c>
      <c r="I60" s="39">
        <v>4</v>
      </c>
      <c r="J60" s="39">
        <v>0</v>
      </c>
      <c r="K60" s="44">
        <f t="shared" si="0"/>
        <v>5</v>
      </c>
      <c r="L60" s="45">
        <v>8</v>
      </c>
      <c r="M60" s="39">
        <v>96</v>
      </c>
    </row>
    <row r="61" spans="1:13" ht="26.25" customHeight="1">
      <c r="A61" s="46">
        <v>57</v>
      </c>
      <c r="B61" s="39" t="s">
        <v>625</v>
      </c>
      <c r="C61" s="39" t="s">
        <v>626</v>
      </c>
      <c r="D61" s="39" t="s">
        <v>627</v>
      </c>
      <c r="E61" s="39" t="s">
        <v>628</v>
      </c>
      <c r="F61" s="39" t="s">
        <v>629</v>
      </c>
      <c r="G61" s="39" t="s">
        <v>630</v>
      </c>
      <c r="H61" s="36">
        <v>9</v>
      </c>
      <c r="I61" s="39">
        <v>4</v>
      </c>
      <c r="J61" s="39">
        <v>0</v>
      </c>
      <c r="K61" s="44">
        <f t="shared" si="0"/>
        <v>5</v>
      </c>
      <c r="L61" s="45">
        <v>8</v>
      </c>
      <c r="M61" s="39">
        <v>32</v>
      </c>
    </row>
    <row r="62" spans="1:13" ht="26.25" customHeight="1">
      <c r="A62" s="46">
        <v>58</v>
      </c>
      <c r="B62" s="39" t="s">
        <v>631</v>
      </c>
      <c r="C62" s="39" t="s">
        <v>632</v>
      </c>
      <c r="D62" s="39" t="s">
        <v>633</v>
      </c>
      <c r="E62" s="39" t="s">
        <v>634</v>
      </c>
      <c r="F62" s="39" t="s">
        <v>396</v>
      </c>
      <c r="G62" s="39" t="s">
        <v>39</v>
      </c>
      <c r="H62" s="36">
        <v>9</v>
      </c>
      <c r="I62" s="39">
        <v>4</v>
      </c>
      <c r="J62" s="39">
        <v>0</v>
      </c>
      <c r="K62" s="44">
        <f t="shared" si="0"/>
        <v>5</v>
      </c>
      <c r="L62" s="45">
        <v>8</v>
      </c>
      <c r="M62" s="39">
        <v>-28</v>
      </c>
    </row>
    <row r="63" spans="1:13" ht="26.25" customHeight="1">
      <c r="A63" s="46">
        <v>59</v>
      </c>
      <c r="B63" s="39" t="s">
        <v>635</v>
      </c>
      <c r="C63" s="39" t="s">
        <v>636</v>
      </c>
      <c r="D63" s="39" t="s">
        <v>637</v>
      </c>
      <c r="E63" s="39" t="s">
        <v>638</v>
      </c>
      <c r="F63" s="39" t="s">
        <v>639</v>
      </c>
      <c r="G63" s="39" t="s">
        <v>74</v>
      </c>
      <c r="H63" s="36">
        <v>9</v>
      </c>
      <c r="I63" s="39">
        <v>4</v>
      </c>
      <c r="J63" s="39">
        <v>0</v>
      </c>
      <c r="K63" s="44">
        <f t="shared" si="0"/>
        <v>5</v>
      </c>
      <c r="L63" s="45">
        <f t="shared" si="1"/>
        <v>8</v>
      </c>
      <c r="M63" s="39">
        <v>-55</v>
      </c>
    </row>
    <row r="64" spans="1:13" ht="26.25" customHeight="1">
      <c r="A64" s="46">
        <v>60</v>
      </c>
      <c r="B64" s="45" t="s">
        <v>640</v>
      </c>
      <c r="C64" s="45" t="s">
        <v>641</v>
      </c>
      <c r="D64" s="45" t="s">
        <v>642</v>
      </c>
      <c r="E64" s="45" t="s">
        <v>643</v>
      </c>
      <c r="F64" s="45" t="s">
        <v>524</v>
      </c>
      <c r="G64" s="45" t="s">
        <v>116</v>
      </c>
      <c r="H64" s="36">
        <v>9</v>
      </c>
      <c r="I64" s="39">
        <v>4</v>
      </c>
      <c r="J64" s="39">
        <v>0</v>
      </c>
      <c r="K64" s="44">
        <f t="shared" si="0"/>
        <v>5</v>
      </c>
      <c r="L64" s="45">
        <f t="shared" si="1"/>
        <v>8</v>
      </c>
      <c r="M64" s="39">
        <v>-67</v>
      </c>
    </row>
    <row r="65" spans="1:13" ht="26.25" customHeight="1">
      <c r="A65" s="46">
        <v>61</v>
      </c>
      <c r="B65" s="45" t="s">
        <v>644</v>
      </c>
      <c r="C65" s="45" t="s">
        <v>645</v>
      </c>
      <c r="D65" s="45"/>
      <c r="E65" s="45"/>
      <c r="F65" s="45" t="s">
        <v>646</v>
      </c>
      <c r="G65" s="45" t="s">
        <v>647</v>
      </c>
      <c r="H65" s="36">
        <v>9</v>
      </c>
      <c r="I65" s="39">
        <v>4</v>
      </c>
      <c r="J65" s="39">
        <v>0</v>
      </c>
      <c r="K65" s="44">
        <f t="shared" si="0"/>
        <v>5</v>
      </c>
      <c r="L65" s="45">
        <f t="shared" si="1"/>
        <v>8</v>
      </c>
      <c r="M65" s="39">
        <v>-104</v>
      </c>
    </row>
    <row r="66" spans="1:13" ht="26.25" customHeight="1">
      <c r="A66" s="46">
        <v>62</v>
      </c>
      <c r="B66" s="45" t="s">
        <v>648</v>
      </c>
      <c r="C66" s="45" t="s">
        <v>649</v>
      </c>
      <c r="D66" s="45" t="s">
        <v>650</v>
      </c>
      <c r="E66" s="45" t="s">
        <v>651</v>
      </c>
      <c r="F66" s="45" t="s">
        <v>652</v>
      </c>
      <c r="G66" s="45" t="s">
        <v>653</v>
      </c>
      <c r="H66" s="36">
        <v>9</v>
      </c>
      <c r="I66" s="39">
        <v>4</v>
      </c>
      <c r="J66" s="39">
        <v>0</v>
      </c>
      <c r="K66" s="44">
        <f t="shared" si="0"/>
        <v>5</v>
      </c>
      <c r="L66" s="45">
        <f t="shared" si="1"/>
        <v>8</v>
      </c>
      <c r="M66" s="39">
        <v>-111</v>
      </c>
    </row>
    <row r="67" spans="1:13" ht="26.25" customHeight="1">
      <c r="A67" s="46">
        <v>63</v>
      </c>
      <c r="B67" s="56" t="s">
        <v>654</v>
      </c>
      <c r="C67" s="56" t="s">
        <v>655</v>
      </c>
      <c r="D67" s="56" t="s">
        <v>656</v>
      </c>
      <c r="E67" s="56" t="s">
        <v>657</v>
      </c>
      <c r="F67" s="56" t="s">
        <v>468</v>
      </c>
      <c r="G67" s="56" t="s">
        <v>469</v>
      </c>
      <c r="H67" s="36">
        <v>9</v>
      </c>
      <c r="I67" s="39">
        <v>4</v>
      </c>
      <c r="J67" s="39">
        <v>0</v>
      </c>
      <c r="K67" s="44">
        <f t="shared" si="0"/>
        <v>5</v>
      </c>
      <c r="L67" s="45">
        <v>8</v>
      </c>
      <c r="M67" s="39">
        <v>-117</v>
      </c>
    </row>
    <row r="68" spans="1:13" ht="26.25" customHeight="1">
      <c r="A68" s="46">
        <v>64</v>
      </c>
      <c r="B68" s="45" t="s">
        <v>601</v>
      </c>
      <c r="C68" s="45" t="s">
        <v>658</v>
      </c>
      <c r="D68" s="45" t="s">
        <v>659</v>
      </c>
      <c r="E68" s="45" t="s">
        <v>660</v>
      </c>
      <c r="F68" s="45" t="s">
        <v>661</v>
      </c>
      <c r="G68" s="45" t="s">
        <v>662</v>
      </c>
      <c r="H68" s="36">
        <v>9</v>
      </c>
      <c r="I68" s="39">
        <v>4</v>
      </c>
      <c r="J68" s="39">
        <v>0</v>
      </c>
      <c r="K68" s="44">
        <f t="shared" si="0"/>
        <v>5</v>
      </c>
      <c r="L68" s="45">
        <v>8</v>
      </c>
      <c r="M68" s="39">
        <v>-183</v>
      </c>
    </row>
    <row r="69" spans="1:13" ht="26.25" customHeight="1">
      <c r="A69" s="46">
        <v>65</v>
      </c>
      <c r="B69" s="45" t="s">
        <v>663</v>
      </c>
      <c r="C69" s="45" t="s">
        <v>664</v>
      </c>
      <c r="D69" s="45" t="s">
        <v>665</v>
      </c>
      <c r="E69" s="45" t="s">
        <v>666</v>
      </c>
      <c r="F69" s="45" t="s">
        <v>667</v>
      </c>
      <c r="G69" s="45" t="s">
        <v>39</v>
      </c>
      <c r="H69" s="36">
        <v>9</v>
      </c>
      <c r="I69" s="39">
        <v>4</v>
      </c>
      <c r="J69" s="39">
        <v>0</v>
      </c>
      <c r="K69" s="44">
        <f t="shared" si="0"/>
        <v>5</v>
      </c>
      <c r="L69" s="45">
        <v>8</v>
      </c>
      <c r="M69" s="39">
        <v>-288</v>
      </c>
    </row>
    <row r="70" spans="1:13" ht="26.25" customHeight="1">
      <c r="A70" s="46">
        <v>66</v>
      </c>
      <c r="B70" s="45" t="s">
        <v>668</v>
      </c>
      <c r="C70" s="45" t="s">
        <v>669</v>
      </c>
      <c r="D70" s="45" t="s">
        <v>670</v>
      </c>
      <c r="E70" s="45" t="s">
        <v>671</v>
      </c>
      <c r="F70" s="45" t="s">
        <v>672</v>
      </c>
      <c r="G70" s="45" t="s">
        <v>673</v>
      </c>
      <c r="H70" s="36">
        <v>9</v>
      </c>
      <c r="I70" s="39">
        <v>4</v>
      </c>
      <c r="J70" s="39">
        <v>0</v>
      </c>
      <c r="K70" s="44">
        <f t="shared" si="0"/>
        <v>5</v>
      </c>
      <c r="L70" s="45">
        <v>8</v>
      </c>
      <c r="M70" s="39">
        <v>-297</v>
      </c>
    </row>
    <row r="71" spans="1:13" ht="26.25" customHeight="1">
      <c r="A71" s="44">
        <v>67</v>
      </c>
      <c r="B71" s="45" t="s">
        <v>674</v>
      </c>
      <c r="C71" s="45" t="s">
        <v>675</v>
      </c>
      <c r="D71" s="45" t="s">
        <v>676</v>
      </c>
      <c r="E71" s="45" t="s">
        <v>677</v>
      </c>
      <c r="F71" s="45" t="s">
        <v>678</v>
      </c>
      <c r="G71" s="45" t="s">
        <v>438</v>
      </c>
      <c r="H71" s="36">
        <v>9</v>
      </c>
      <c r="I71" s="39">
        <v>4</v>
      </c>
      <c r="J71" s="39">
        <v>0</v>
      </c>
      <c r="K71" s="44">
        <f t="shared" ref="K71:K102" si="2">H71-I71-J71</f>
        <v>5</v>
      </c>
      <c r="L71" s="45">
        <v>8</v>
      </c>
      <c r="M71" s="39">
        <v>-335</v>
      </c>
    </row>
    <row r="72" spans="1:13" ht="26.25" customHeight="1">
      <c r="A72" s="44">
        <v>68</v>
      </c>
      <c r="B72" s="45" t="s">
        <v>310</v>
      </c>
      <c r="C72" s="45" t="s">
        <v>649</v>
      </c>
      <c r="D72" s="45" t="s">
        <v>679</v>
      </c>
      <c r="E72" s="45" t="s">
        <v>680</v>
      </c>
      <c r="F72" s="45" t="s">
        <v>652</v>
      </c>
      <c r="G72" s="45" t="s">
        <v>653</v>
      </c>
      <c r="H72" s="36">
        <v>9</v>
      </c>
      <c r="I72" s="39">
        <v>4</v>
      </c>
      <c r="J72" s="39">
        <v>0</v>
      </c>
      <c r="K72" s="44">
        <f t="shared" si="2"/>
        <v>5</v>
      </c>
      <c r="L72" s="45">
        <v>8</v>
      </c>
      <c r="M72" s="39">
        <v>-448</v>
      </c>
    </row>
    <row r="73" spans="1:13" ht="26.25" customHeight="1">
      <c r="A73" s="44">
        <v>69</v>
      </c>
      <c r="B73" s="45" t="s">
        <v>681</v>
      </c>
      <c r="C73" s="45" t="s">
        <v>682</v>
      </c>
      <c r="D73" s="45" t="s">
        <v>683</v>
      </c>
      <c r="E73" s="45" t="s">
        <v>684</v>
      </c>
      <c r="F73" s="45" t="s">
        <v>487</v>
      </c>
      <c r="G73" s="45" t="s">
        <v>224</v>
      </c>
      <c r="H73" s="36">
        <v>9</v>
      </c>
      <c r="I73" s="39">
        <v>4</v>
      </c>
      <c r="J73" s="39">
        <v>0</v>
      </c>
      <c r="K73" s="44">
        <f t="shared" si="2"/>
        <v>5</v>
      </c>
      <c r="L73" s="45">
        <v>8</v>
      </c>
      <c r="M73" s="39">
        <v>-473</v>
      </c>
    </row>
    <row r="74" spans="1:13" ht="26.25" customHeight="1">
      <c r="A74" s="44">
        <v>70</v>
      </c>
      <c r="B74" s="45" t="s">
        <v>685</v>
      </c>
      <c r="C74" s="45" t="s">
        <v>686</v>
      </c>
      <c r="D74" s="45" t="s">
        <v>687</v>
      </c>
      <c r="E74" s="45" t="s">
        <v>688</v>
      </c>
      <c r="F74" s="45" t="s">
        <v>689</v>
      </c>
      <c r="G74" s="45" t="s">
        <v>448</v>
      </c>
      <c r="H74" s="36">
        <v>9</v>
      </c>
      <c r="I74" s="39">
        <v>4</v>
      </c>
      <c r="J74" s="39">
        <v>0</v>
      </c>
      <c r="K74" s="44">
        <f t="shared" si="2"/>
        <v>5</v>
      </c>
      <c r="L74" s="45">
        <f t="shared" si="1"/>
        <v>8</v>
      </c>
      <c r="M74" s="39">
        <v>-491</v>
      </c>
    </row>
    <row r="75" spans="1:13" ht="26.25" customHeight="1">
      <c r="A75" s="44">
        <v>71</v>
      </c>
      <c r="B75" s="45" t="s">
        <v>690</v>
      </c>
      <c r="C75" s="45" t="s">
        <v>691</v>
      </c>
      <c r="D75" s="45" t="s">
        <v>692</v>
      </c>
      <c r="E75" s="45" t="s">
        <v>693</v>
      </c>
      <c r="F75" s="45" t="s">
        <v>405</v>
      </c>
      <c r="G75" s="45" t="s">
        <v>406</v>
      </c>
      <c r="H75" s="36">
        <v>9</v>
      </c>
      <c r="I75" s="39">
        <v>4</v>
      </c>
      <c r="J75" s="39">
        <v>0</v>
      </c>
      <c r="K75" s="44">
        <f t="shared" si="2"/>
        <v>5</v>
      </c>
      <c r="L75" s="45">
        <f t="shared" si="1"/>
        <v>8</v>
      </c>
      <c r="M75" s="39">
        <v>-533</v>
      </c>
    </row>
    <row r="76" spans="1:13" ht="26.25" customHeight="1">
      <c r="A76" s="44">
        <v>72</v>
      </c>
      <c r="B76" s="45" t="s">
        <v>694</v>
      </c>
      <c r="C76" s="45" t="s">
        <v>695</v>
      </c>
      <c r="D76" s="45" t="s">
        <v>696</v>
      </c>
      <c r="E76" s="45" t="s">
        <v>697</v>
      </c>
      <c r="F76" s="45" t="s">
        <v>3403</v>
      </c>
      <c r="G76" s="45" t="s">
        <v>448</v>
      </c>
      <c r="H76" s="36">
        <v>9</v>
      </c>
      <c r="I76" s="39">
        <v>4</v>
      </c>
      <c r="J76" s="39">
        <v>0</v>
      </c>
      <c r="K76" s="44">
        <f t="shared" si="2"/>
        <v>5</v>
      </c>
      <c r="L76" s="45">
        <v>8</v>
      </c>
      <c r="M76" s="39">
        <v>-552</v>
      </c>
    </row>
    <row r="77" spans="1:13" ht="26.25" customHeight="1">
      <c r="A77" s="44">
        <v>73</v>
      </c>
      <c r="B77" s="45" t="s">
        <v>698</v>
      </c>
      <c r="C77" s="45" t="s">
        <v>699</v>
      </c>
      <c r="D77" s="45" t="s">
        <v>700</v>
      </c>
      <c r="E77" s="45" t="s">
        <v>701</v>
      </c>
      <c r="F77" s="45" t="s">
        <v>702</v>
      </c>
      <c r="G77" s="45" t="s">
        <v>74</v>
      </c>
      <c r="H77" s="36">
        <v>9</v>
      </c>
      <c r="I77" s="39">
        <v>4</v>
      </c>
      <c r="J77" s="39">
        <v>0</v>
      </c>
      <c r="K77" s="44">
        <f t="shared" si="2"/>
        <v>5</v>
      </c>
      <c r="L77" s="45">
        <v>8</v>
      </c>
      <c r="M77" s="39">
        <v>-580</v>
      </c>
    </row>
    <row r="78" spans="1:13" ht="26.25" customHeight="1">
      <c r="A78" s="44">
        <v>74</v>
      </c>
      <c r="B78" s="45" t="s">
        <v>703</v>
      </c>
      <c r="C78" s="45" t="s">
        <v>704</v>
      </c>
      <c r="D78" s="45" t="s">
        <v>705</v>
      </c>
      <c r="E78" s="45" t="s">
        <v>706</v>
      </c>
      <c r="F78" s="45" t="s">
        <v>547</v>
      </c>
      <c r="G78" s="45" t="s">
        <v>438</v>
      </c>
      <c r="H78" s="36">
        <v>9</v>
      </c>
      <c r="I78" s="39">
        <v>4</v>
      </c>
      <c r="J78" s="39">
        <v>0</v>
      </c>
      <c r="K78" s="44">
        <f t="shared" si="2"/>
        <v>5</v>
      </c>
      <c r="L78" s="45">
        <v>8</v>
      </c>
      <c r="M78" s="39">
        <v>-618</v>
      </c>
    </row>
    <row r="79" spans="1:13" ht="26.25" customHeight="1">
      <c r="A79" s="44">
        <v>75</v>
      </c>
      <c r="B79" s="45" t="s">
        <v>707</v>
      </c>
      <c r="C79" s="45" t="s">
        <v>708</v>
      </c>
      <c r="D79" s="45"/>
      <c r="E79" s="45"/>
      <c r="F79" s="45" t="s">
        <v>468</v>
      </c>
      <c r="G79" s="45" t="s">
        <v>469</v>
      </c>
      <c r="H79" s="36">
        <v>9</v>
      </c>
      <c r="I79" s="39">
        <v>3</v>
      </c>
      <c r="J79" s="39">
        <v>0</v>
      </c>
      <c r="K79" s="44">
        <f t="shared" si="2"/>
        <v>6</v>
      </c>
      <c r="L79" s="45">
        <v>6</v>
      </c>
      <c r="M79" s="39">
        <v>-5</v>
      </c>
    </row>
    <row r="80" spans="1:13" ht="26.25" customHeight="1">
      <c r="A80" s="44">
        <v>76</v>
      </c>
      <c r="B80" s="45" t="s">
        <v>709</v>
      </c>
      <c r="C80" s="45" t="s">
        <v>710</v>
      </c>
      <c r="D80" s="45" t="s">
        <v>711</v>
      </c>
      <c r="E80" s="45" t="s">
        <v>712</v>
      </c>
      <c r="F80" s="45" t="s">
        <v>468</v>
      </c>
      <c r="G80" s="45" t="s">
        <v>469</v>
      </c>
      <c r="H80" s="36">
        <v>9</v>
      </c>
      <c r="I80" s="39">
        <v>3</v>
      </c>
      <c r="J80" s="39">
        <v>0</v>
      </c>
      <c r="K80" s="44">
        <f t="shared" si="2"/>
        <v>6</v>
      </c>
      <c r="L80" s="45">
        <v>6</v>
      </c>
      <c r="M80" s="39">
        <v>-99</v>
      </c>
    </row>
    <row r="81" spans="1:13" ht="26.25" customHeight="1">
      <c r="A81" s="44">
        <v>77</v>
      </c>
      <c r="B81" s="45" t="s">
        <v>713</v>
      </c>
      <c r="C81" s="45" t="s">
        <v>714</v>
      </c>
      <c r="D81" s="45"/>
      <c r="E81" s="45"/>
      <c r="F81" s="45" t="s">
        <v>715</v>
      </c>
      <c r="G81" s="45" t="s">
        <v>438</v>
      </c>
      <c r="H81" s="36">
        <v>9</v>
      </c>
      <c r="I81" s="39">
        <v>3</v>
      </c>
      <c r="J81" s="39">
        <v>0</v>
      </c>
      <c r="K81" s="44">
        <f t="shared" si="2"/>
        <v>6</v>
      </c>
      <c r="L81" s="45">
        <v>6</v>
      </c>
      <c r="M81" s="39">
        <v>-296</v>
      </c>
    </row>
    <row r="82" spans="1:13" ht="26.25" customHeight="1">
      <c r="A82" s="44">
        <v>78</v>
      </c>
      <c r="B82" s="45" t="s">
        <v>716</v>
      </c>
      <c r="C82" s="45" t="s">
        <v>717</v>
      </c>
      <c r="D82" s="45" t="s">
        <v>718</v>
      </c>
      <c r="E82" s="45" t="s">
        <v>719</v>
      </c>
      <c r="F82" s="45" t="s">
        <v>487</v>
      </c>
      <c r="G82" s="45" t="s">
        <v>224</v>
      </c>
      <c r="H82" s="36">
        <v>9</v>
      </c>
      <c r="I82" s="39">
        <v>3</v>
      </c>
      <c r="J82" s="39">
        <v>0</v>
      </c>
      <c r="K82" s="44">
        <f t="shared" si="2"/>
        <v>6</v>
      </c>
      <c r="L82" s="45">
        <v>6</v>
      </c>
      <c r="M82" s="39">
        <v>-369</v>
      </c>
    </row>
    <row r="83" spans="1:13" ht="26.25" customHeight="1">
      <c r="A83" s="44">
        <v>79</v>
      </c>
      <c r="B83" s="45" t="s">
        <v>720</v>
      </c>
      <c r="C83" s="45" t="s">
        <v>721</v>
      </c>
      <c r="D83" s="45" t="s">
        <v>722</v>
      </c>
      <c r="E83" s="45" t="s">
        <v>723</v>
      </c>
      <c r="F83" s="45" t="s">
        <v>447</v>
      </c>
      <c r="G83" s="45" t="s">
        <v>448</v>
      </c>
      <c r="H83" s="36">
        <v>9</v>
      </c>
      <c r="I83" s="39">
        <v>3</v>
      </c>
      <c r="J83" s="39">
        <v>0</v>
      </c>
      <c r="K83" s="44">
        <f t="shared" si="2"/>
        <v>6</v>
      </c>
      <c r="L83" s="45">
        <v>6</v>
      </c>
      <c r="M83" s="39">
        <v>-385</v>
      </c>
    </row>
    <row r="84" spans="1:13" ht="26.25" customHeight="1">
      <c r="A84" s="44">
        <v>80</v>
      </c>
      <c r="B84" s="45" t="s">
        <v>724</v>
      </c>
      <c r="C84" s="45" t="s">
        <v>725</v>
      </c>
      <c r="D84" s="45" t="s">
        <v>726</v>
      </c>
      <c r="E84" s="45" t="s">
        <v>727</v>
      </c>
      <c r="F84" s="45" t="s">
        <v>728</v>
      </c>
      <c r="G84" s="45" t="s">
        <v>74</v>
      </c>
      <c r="H84" s="36">
        <v>9</v>
      </c>
      <c r="I84" s="39">
        <v>3</v>
      </c>
      <c r="J84" s="39">
        <v>0</v>
      </c>
      <c r="K84" s="44">
        <f t="shared" si="2"/>
        <v>6</v>
      </c>
      <c r="L84" s="45">
        <v>6</v>
      </c>
      <c r="M84" s="39">
        <v>-407</v>
      </c>
    </row>
    <row r="85" spans="1:13" ht="26.25" customHeight="1">
      <c r="A85" s="44">
        <v>81</v>
      </c>
      <c r="B85" s="45" t="s">
        <v>729</v>
      </c>
      <c r="C85" s="45" t="s">
        <v>730</v>
      </c>
      <c r="D85" s="45" t="s">
        <v>731</v>
      </c>
      <c r="E85" s="45" t="s">
        <v>732</v>
      </c>
      <c r="F85" s="45" t="s">
        <v>492</v>
      </c>
      <c r="G85" s="45" t="s">
        <v>438</v>
      </c>
      <c r="H85" s="36">
        <v>9</v>
      </c>
      <c r="I85" s="39">
        <v>3</v>
      </c>
      <c r="J85" s="39">
        <v>0</v>
      </c>
      <c r="K85" s="44">
        <f t="shared" si="2"/>
        <v>6</v>
      </c>
      <c r="L85" s="45">
        <v>6</v>
      </c>
      <c r="M85" s="39">
        <v>-440</v>
      </c>
    </row>
    <row r="86" spans="1:13" ht="26.25" customHeight="1">
      <c r="A86" s="44">
        <v>82</v>
      </c>
      <c r="B86" s="45" t="s">
        <v>733</v>
      </c>
      <c r="C86" s="45" t="s">
        <v>734</v>
      </c>
      <c r="D86" s="45" t="s">
        <v>735</v>
      </c>
      <c r="E86" s="45" t="s">
        <v>736</v>
      </c>
      <c r="F86" s="45" t="s">
        <v>492</v>
      </c>
      <c r="G86" s="45" t="s">
        <v>438</v>
      </c>
      <c r="H86" s="36">
        <v>9</v>
      </c>
      <c r="I86" s="39">
        <v>3</v>
      </c>
      <c r="J86" s="39">
        <v>0</v>
      </c>
      <c r="K86" s="44">
        <f t="shared" si="2"/>
        <v>6</v>
      </c>
      <c r="L86" s="45">
        <v>6</v>
      </c>
      <c r="M86" s="39">
        <v>-557</v>
      </c>
    </row>
    <row r="87" spans="1:13" ht="26.25" customHeight="1">
      <c r="A87" s="44">
        <v>83</v>
      </c>
      <c r="B87" s="45" t="s">
        <v>737</v>
      </c>
      <c r="C87" s="45" t="s">
        <v>738</v>
      </c>
      <c r="D87" s="45"/>
      <c r="E87" s="45"/>
      <c r="F87" s="45" t="s">
        <v>646</v>
      </c>
      <c r="G87" s="45" t="s">
        <v>647</v>
      </c>
      <c r="H87" s="36">
        <v>9</v>
      </c>
      <c r="I87" s="39">
        <v>3</v>
      </c>
      <c r="J87" s="39">
        <v>0</v>
      </c>
      <c r="K87" s="44">
        <f t="shared" si="2"/>
        <v>6</v>
      </c>
      <c r="L87" s="45">
        <v>6</v>
      </c>
      <c r="M87" s="39">
        <v>-568</v>
      </c>
    </row>
    <row r="88" spans="1:13" ht="26.25" customHeight="1">
      <c r="A88" s="44">
        <v>84</v>
      </c>
      <c r="B88" s="45" t="s">
        <v>739</v>
      </c>
      <c r="C88" s="45" t="s">
        <v>740</v>
      </c>
      <c r="D88" s="45"/>
      <c r="E88" s="45"/>
      <c r="F88" s="45" t="s">
        <v>741</v>
      </c>
      <c r="G88" s="45" t="s">
        <v>161</v>
      </c>
      <c r="H88" s="36">
        <v>9</v>
      </c>
      <c r="I88" s="39">
        <v>3</v>
      </c>
      <c r="J88" s="39">
        <v>0</v>
      </c>
      <c r="K88" s="44">
        <f t="shared" si="2"/>
        <v>6</v>
      </c>
      <c r="L88" s="45">
        <v>6</v>
      </c>
      <c r="M88" s="39">
        <v>-616</v>
      </c>
    </row>
    <row r="89" spans="1:13" ht="26.25" customHeight="1">
      <c r="A89" s="44">
        <v>85</v>
      </c>
      <c r="B89" s="45" t="s">
        <v>742</v>
      </c>
      <c r="C89" s="45" t="s">
        <v>189</v>
      </c>
      <c r="D89" s="45" t="s">
        <v>743</v>
      </c>
      <c r="E89" s="45" t="s">
        <v>744</v>
      </c>
      <c r="F89" s="45" t="s">
        <v>492</v>
      </c>
      <c r="G89" s="45" t="s">
        <v>438</v>
      </c>
      <c r="H89" s="36">
        <v>9</v>
      </c>
      <c r="I89" s="39">
        <v>3</v>
      </c>
      <c r="J89" s="39">
        <v>0</v>
      </c>
      <c r="K89" s="44">
        <f t="shared" si="2"/>
        <v>6</v>
      </c>
      <c r="L89" s="45">
        <v>6</v>
      </c>
      <c r="M89" s="39">
        <v>-666</v>
      </c>
    </row>
    <row r="90" spans="1:13" ht="26.25" customHeight="1">
      <c r="A90" s="44">
        <v>86</v>
      </c>
      <c r="B90" s="45" t="s">
        <v>745</v>
      </c>
      <c r="C90" s="45" t="s">
        <v>746</v>
      </c>
      <c r="D90" s="45" t="s">
        <v>747</v>
      </c>
      <c r="E90" s="45" t="s">
        <v>748</v>
      </c>
      <c r="F90" s="45" t="s">
        <v>384</v>
      </c>
      <c r="G90" s="45" t="s">
        <v>385</v>
      </c>
      <c r="H90" s="36">
        <v>9</v>
      </c>
      <c r="I90" s="39">
        <v>3</v>
      </c>
      <c r="J90" s="39">
        <v>0</v>
      </c>
      <c r="K90" s="44">
        <f t="shared" si="2"/>
        <v>6</v>
      </c>
      <c r="L90" s="45">
        <v>6</v>
      </c>
      <c r="M90" s="39">
        <v>-761</v>
      </c>
    </row>
    <row r="91" spans="1:13" ht="26.25" customHeight="1">
      <c r="A91" s="44">
        <v>87</v>
      </c>
      <c r="B91" s="45" t="s">
        <v>749</v>
      </c>
      <c r="C91" s="45" t="s">
        <v>750</v>
      </c>
      <c r="D91" s="45" t="s">
        <v>711</v>
      </c>
      <c r="E91" s="45" t="s">
        <v>350</v>
      </c>
      <c r="F91" s="45" t="s">
        <v>751</v>
      </c>
      <c r="G91" s="45" t="s">
        <v>752</v>
      </c>
      <c r="H91" s="36">
        <v>9</v>
      </c>
      <c r="I91" s="39">
        <v>3</v>
      </c>
      <c r="J91" s="39">
        <v>0</v>
      </c>
      <c r="K91" s="44">
        <f t="shared" si="2"/>
        <v>6</v>
      </c>
      <c r="L91" s="45">
        <v>6</v>
      </c>
      <c r="M91" s="39">
        <v>-802</v>
      </c>
    </row>
    <row r="92" spans="1:13" ht="26.25" customHeight="1">
      <c r="A92" s="44">
        <v>88</v>
      </c>
      <c r="B92" s="45" t="s">
        <v>753</v>
      </c>
      <c r="C92" s="45" t="s">
        <v>754</v>
      </c>
      <c r="D92" s="45" t="s">
        <v>755</v>
      </c>
      <c r="E92" s="45" t="s">
        <v>756</v>
      </c>
      <c r="F92" s="45" t="s">
        <v>757</v>
      </c>
      <c r="G92" s="45" t="s">
        <v>758</v>
      </c>
      <c r="H92" s="36">
        <v>9</v>
      </c>
      <c r="I92" s="39">
        <v>3</v>
      </c>
      <c r="J92" s="39">
        <v>0</v>
      </c>
      <c r="K92" s="44">
        <f t="shared" si="2"/>
        <v>6</v>
      </c>
      <c r="L92" s="45">
        <v>6</v>
      </c>
      <c r="M92" s="39">
        <v>-860</v>
      </c>
    </row>
    <row r="93" spans="1:13" ht="26.25" customHeight="1">
      <c r="A93" s="44">
        <v>89</v>
      </c>
      <c r="B93" s="45" t="s">
        <v>759</v>
      </c>
      <c r="C93" s="45" t="s">
        <v>760</v>
      </c>
      <c r="D93" s="45" t="s">
        <v>761</v>
      </c>
      <c r="E93" s="45" t="s">
        <v>762</v>
      </c>
      <c r="F93" s="45" t="s">
        <v>678</v>
      </c>
      <c r="G93" s="45" t="s">
        <v>438</v>
      </c>
      <c r="H93" s="36">
        <v>9</v>
      </c>
      <c r="I93" s="39">
        <v>3</v>
      </c>
      <c r="J93" s="39">
        <v>0</v>
      </c>
      <c r="K93" s="44">
        <f t="shared" si="2"/>
        <v>6</v>
      </c>
      <c r="L93" s="45">
        <v>6</v>
      </c>
      <c r="M93" s="39">
        <v>-878</v>
      </c>
    </row>
    <row r="94" spans="1:13" ht="26.25" customHeight="1">
      <c r="A94" s="44">
        <v>90</v>
      </c>
      <c r="B94" s="45" t="s">
        <v>763</v>
      </c>
      <c r="C94" s="45" t="s">
        <v>764</v>
      </c>
      <c r="D94" s="45" t="s">
        <v>765</v>
      </c>
      <c r="E94" s="45" t="s">
        <v>766</v>
      </c>
      <c r="F94" s="45" t="s">
        <v>757</v>
      </c>
      <c r="G94" s="45" t="s">
        <v>758</v>
      </c>
      <c r="H94" s="36">
        <v>9</v>
      </c>
      <c r="I94" s="45">
        <v>3</v>
      </c>
      <c r="J94" s="39">
        <v>0</v>
      </c>
      <c r="K94" s="44">
        <f t="shared" si="2"/>
        <v>6</v>
      </c>
      <c r="L94" s="44">
        <v>6</v>
      </c>
      <c r="M94" s="39">
        <v>-1062</v>
      </c>
    </row>
    <row r="95" spans="1:13" ht="26.25" customHeight="1">
      <c r="A95" s="44">
        <v>91</v>
      </c>
      <c r="B95" s="45" t="s">
        <v>767</v>
      </c>
      <c r="C95" s="45" t="s">
        <v>768</v>
      </c>
      <c r="D95" s="45" t="s">
        <v>769</v>
      </c>
      <c r="E95" s="45" t="s">
        <v>770</v>
      </c>
      <c r="F95" s="45" t="s">
        <v>771</v>
      </c>
      <c r="G95" s="45" t="s">
        <v>423</v>
      </c>
      <c r="H95" s="36">
        <v>9</v>
      </c>
      <c r="I95" s="45">
        <v>2</v>
      </c>
      <c r="J95" s="39">
        <v>0</v>
      </c>
      <c r="K95" s="44">
        <f t="shared" si="2"/>
        <v>7</v>
      </c>
      <c r="L95" s="44">
        <v>4</v>
      </c>
      <c r="M95" s="39">
        <v>-718</v>
      </c>
    </row>
    <row r="96" spans="1:13" ht="26.25" customHeight="1">
      <c r="A96" s="44">
        <v>92</v>
      </c>
      <c r="B96" s="45" t="s">
        <v>772</v>
      </c>
      <c r="C96" s="45" t="s">
        <v>773</v>
      </c>
      <c r="D96" s="45" t="s">
        <v>774</v>
      </c>
      <c r="E96" s="45" t="s">
        <v>775</v>
      </c>
      <c r="F96" s="45" t="s">
        <v>776</v>
      </c>
      <c r="G96" s="45" t="s">
        <v>74</v>
      </c>
      <c r="H96" s="36">
        <v>9</v>
      </c>
      <c r="I96" s="45">
        <v>2</v>
      </c>
      <c r="J96" s="39">
        <v>0</v>
      </c>
      <c r="K96" s="44">
        <f t="shared" si="2"/>
        <v>7</v>
      </c>
      <c r="L96" s="44">
        <v>4</v>
      </c>
      <c r="M96" s="39">
        <v>-869</v>
      </c>
    </row>
    <row r="97" spans="1:13" ht="26.25" customHeight="1">
      <c r="A97" s="44">
        <v>93</v>
      </c>
      <c r="B97" s="45" t="s">
        <v>777</v>
      </c>
      <c r="C97" s="45" t="s">
        <v>778</v>
      </c>
      <c r="D97" s="45" t="s">
        <v>779</v>
      </c>
      <c r="E97" s="45" t="s">
        <v>780</v>
      </c>
      <c r="F97" s="45" t="s">
        <v>468</v>
      </c>
      <c r="G97" s="45" t="s">
        <v>469</v>
      </c>
      <c r="H97" s="36">
        <v>9</v>
      </c>
      <c r="I97" s="45">
        <v>2</v>
      </c>
      <c r="J97" s="39">
        <v>0</v>
      </c>
      <c r="K97" s="44">
        <f t="shared" si="2"/>
        <v>7</v>
      </c>
      <c r="L97" s="44">
        <v>4</v>
      </c>
      <c r="M97" s="39">
        <v>-880</v>
      </c>
    </row>
    <row r="98" spans="1:13" ht="26.25" customHeight="1">
      <c r="A98" s="44">
        <v>94</v>
      </c>
      <c r="B98" s="45" t="s">
        <v>781</v>
      </c>
      <c r="C98" s="45" t="s">
        <v>218</v>
      </c>
      <c r="D98" s="45" t="s">
        <v>782</v>
      </c>
      <c r="E98" s="45" t="s">
        <v>783</v>
      </c>
      <c r="F98" s="45" t="s">
        <v>468</v>
      </c>
      <c r="G98" s="45" t="s">
        <v>469</v>
      </c>
      <c r="H98" s="45">
        <v>9</v>
      </c>
      <c r="I98" s="45">
        <v>2</v>
      </c>
      <c r="J98" s="39">
        <v>0</v>
      </c>
      <c r="K98" s="45">
        <f t="shared" si="2"/>
        <v>7</v>
      </c>
      <c r="L98" s="45">
        <v>4</v>
      </c>
      <c r="M98" s="45">
        <v>-919</v>
      </c>
    </row>
    <row r="99" spans="1:13" ht="26.25" customHeight="1">
      <c r="A99" s="44">
        <v>95</v>
      </c>
      <c r="B99" s="45" t="s">
        <v>784</v>
      </c>
      <c r="C99" s="45" t="s">
        <v>785</v>
      </c>
      <c r="D99" s="45" t="s">
        <v>786</v>
      </c>
      <c r="E99" s="45" t="s">
        <v>787</v>
      </c>
      <c r="F99" s="45" t="s">
        <v>689</v>
      </c>
      <c r="G99" s="45" t="s">
        <v>448</v>
      </c>
      <c r="H99" s="36">
        <v>9</v>
      </c>
      <c r="I99" s="45">
        <v>2</v>
      </c>
      <c r="J99" s="39">
        <v>0</v>
      </c>
      <c r="K99" s="44">
        <f>H99-I99-J99</f>
        <v>7</v>
      </c>
      <c r="L99" s="44">
        <v>4</v>
      </c>
      <c r="M99" s="39">
        <v>-1171</v>
      </c>
    </row>
    <row r="100" spans="1:13" ht="26.25" customHeight="1">
      <c r="A100" s="44">
        <v>96</v>
      </c>
      <c r="B100" s="45" t="s">
        <v>747</v>
      </c>
      <c r="C100" s="45" t="s">
        <v>788</v>
      </c>
      <c r="D100" s="45" t="s">
        <v>644</v>
      </c>
      <c r="E100" s="45" t="s">
        <v>789</v>
      </c>
      <c r="F100" s="45" t="s">
        <v>447</v>
      </c>
      <c r="G100" s="44" t="s">
        <v>448</v>
      </c>
      <c r="H100" s="36">
        <v>9</v>
      </c>
      <c r="I100" s="45">
        <v>1</v>
      </c>
      <c r="J100" s="39">
        <v>0</v>
      </c>
      <c r="K100" s="44">
        <f t="shared" si="2"/>
        <v>8</v>
      </c>
      <c r="L100" s="44">
        <v>2</v>
      </c>
      <c r="M100" s="39">
        <v>-742</v>
      </c>
    </row>
    <row r="101" spans="1:13" ht="26.25" customHeight="1">
      <c r="A101" s="44">
        <v>97</v>
      </c>
      <c r="B101" s="45" t="s">
        <v>790</v>
      </c>
      <c r="C101" s="45" t="s">
        <v>791</v>
      </c>
      <c r="D101" s="45"/>
      <c r="E101" s="45"/>
      <c r="F101" s="45" t="s">
        <v>728</v>
      </c>
      <c r="G101" s="45" t="s">
        <v>74</v>
      </c>
      <c r="H101" s="36">
        <v>9</v>
      </c>
      <c r="I101" s="45">
        <v>1</v>
      </c>
      <c r="J101" s="39">
        <v>0</v>
      </c>
      <c r="K101" s="44">
        <f t="shared" si="2"/>
        <v>8</v>
      </c>
      <c r="L101" s="44">
        <v>2</v>
      </c>
      <c r="M101" s="39">
        <v>-937</v>
      </c>
    </row>
    <row r="102" spans="1:13" ht="26.25" customHeight="1">
      <c r="A102" s="44">
        <v>98</v>
      </c>
      <c r="B102" s="45" t="s">
        <v>792</v>
      </c>
      <c r="C102" s="45" t="s">
        <v>793</v>
      </c>
      <c r="D102" s="45" t="s">
        <v>794</v>
      </c>
      <c r="E102" s="45" t="s">
        <v>795</v>
      </c>
      <c r="F102" s="45" t="s">
        <v>796</v>
      </c>
      <c r="G102" s="45" t="s">
        <v>438</v>
      </c>
      <c r="H102" s="39">
        <v>9</v>
      </c>
      <c r="I102" s="45">
        <v>1</v>
      </c>
      <c r="J102" s="39">
        <v>0</v>
      </c>
      <c r="K102" s="44">
        <f t="shared" si="2"/>
        <v>8</v>
      </c>
      <c r="L102" s="44">
        <v>2</v>
      </c>
      <c r="M102" s="39">
        <v>-1170</v>
      </c>
    </row>
    <row r="103" spans="1:13" ht="26.25" customHeight="1">
      <c r="A103" s="44">
        <v>99</v>
      </c>
      <c r="B103" s="45" t="s">
        <v>797</v>
      </c>
      <c r="C103" s="45" t="s">
        <v>798</v>
      </c>
      <c r="D103" s="45" t="s">
        <v>799</v>
      </c>
      <c r="E103" s="45" t="s">
        <v>800</v>
      </c>
      <c r="F103" s="45" t="s">
        <v>801</v>
      </c>
      <c r="G103" s="45" t="s">
        <v>74</v>
      </c>
      <c r="H103" s="296" t="s">
        <v>802</v>
      </c>
      <c r="I103" s="297"/>
      <c r="J103" s="297"/>
      <c r="K103" s="297"/>
      <c r="L103" s="297"/>
      <c r="M103" s="298"/>
    </row>
    <row r="104" spans="1:13" ht="26.25" customHeight="1">
      <c r="A104" s="44">
        <v>100</v>
      </c>
      <c r="B104" s="45" t="s">
        <v>803</v>
      </c>
      <c r="C104" s="45" t="s">
        <v>804</v>
      </c>
      <c r="D104" s="45" t="s">
        <v>805</v>
      </c>
      <c r="E104" s="45" t="s">
        <v>806</v>
      </c>
      <c r="F104" s="45" t="s">
        <v>807</v>
      </c>
      <c r="G104" s="45" t="s">
        <v>149</v>
      </c>
      <c r="H104" s="299"/>
      <c r="I104" s="300"/>
      <c r="J104" s="300"/>
      <c r="K104" s="300"/>
      <c r="L104" s="300"/>
      <c r="M104" s="301"/>
    </row>
    <row r="105" spans="1:13" ht="26.25" customHeight="1">
      <c r="A105" s="44">
        <v>101</v>
      </c>
      <c r="B105" s="45" t="s">
        <v>808</v>
      </c>
      <c r="C105" s="45" t="s">
        <v>809</v>
      </c>
      <c r="D105" s="45" t="s">
        <v>388</v>
      </c>
      <c r="E105" s="45" t="s">
        <v>810</v>
      </c>
      <c r="F105" s="45" t="s">
        <v>811</v>
      </c>
      <c r="G105" s="45" t="s">
        <v>385</v>
      </c>
      <c r="H105" s="299"/>
      <c r="I105" s="300"/>
      <c r="J105" s="300"/>
      <c r="K105" s="300"/>
      <c r="L105" s="300"/>
      <c r="M105" s="301"/>
    </row>
    <row r="106" spans="1:13" ht="26.25" customHeight="1">
      <c r="A106" s="44">
        <v>102</v>
      </c>
      <c r="B106" s="45" t="s">
        <v>812</v>
      </c>
      <c r="C106" s="45" t="s">
        <v>813</v>
      </c>
      <c r="D106" s="45" t="s">
        <v>814</v>
      </c>
      <c r="E106" s="45" t="s">
        <v>815</v>
      </c>
      <c r="F106" s="45" t="s">
        <v>816</v>
      </c>
      <c r="G106" s="45" t="s">
        <v>74</v>
      </c>
      <c r="H106" s="299"/>
      <c r="I106" s="300"/>
      <c r="J106" s="300"/>
      <c r="K106" s="300"/>
      <c r="L106" s="300"/>
      <c r="M106" s="301"/>
    </row>
    <row r="107" spans="1:13" ht="26.25" customHeight="1">
      <c r="A107" s="44">
        <v>103</v>
      </c>
      <c r="B107" s="45" t="s">
        <v>817</v>
      </c>
      <c r="C107" s="45" t="s">
        <v>818</v>
      </c>
      <c r="D107" s="45" t="s">
        <v>819</v>
      </c>
      <c r="E107" s="45" t="s">
        <v>820</v>
      </c>
      <c r="F107" s="45" t="s">
        <v>816</v>
      </c>
      <c r="G107" s="45" t="s">
        <v>74</v>
      </c>
      <c r="H107" s="299"/>
      <c r="I107" s="300"/>
      <c r="J107" s="300"/>
      <c r="K107" s="300"/>
      <c r="L107" s="300"/>
      <c r="M107" s="301"/>
    </row>
    <row r="108" spans="1:13" ht="26.25" customHeight="1">
      <c r="A108" s="44">
        <v>104</v>
      </c>
      <c r="B108" s="45" t="s">
        <v>821</v>
      </c>
      <c r="C108" s="45"/>
      <c r="D108" s="45"/>
      <c r="E108" s="45"/>
      <c r="F108" s="45" t="s">
        <v>524</v>
      </c>
      <c r="G108" s="45" t="s">
        <v>116</v>
      </c>
      <c r="H108" s="302"/>
      <c r="I108" s="303"/>
      <c r="J108" s="303"/>
      <c r="K108" s="303"/>
      <c r="L108" s="303"/>
      <c r="M108" s="304"/>
    </row>
    <row r="109" spans="1:13" ht="23.25" customHeight="1"/>
    <row r="110" spans="1:13" ht="23.25" customHeight="1"/>
    <row r="111" spans="1:13" ht="23.25" customHeight="1"/>
    <row r="112" spans="1:13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</sheetData>
  <mergeCells count="5">
    <mergeCell ref="A1:M1"/>
    <mergeCell ref="A2:M2"/>
    <mergeCell ref="A3:M3"/>
    <mergeCell ref="H103:M108"/>
    <mergeCell ref="H5:M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3"/>
  <sheetViews>
    <sheetView topLeftCell="A118" workbookViewId="0">
      <selection activeCell="D125" sqref="D125"/>
    </sheetView>
  </sheetViews>
  <sheetFormatPr defaultRowHeight="15"/>
  <cols>
    <col min="1" max="1" width="8" style="2" customWidth="1"/>
    <col min="2" max="2" width="19.5703125" style="2" customWidth="1"/>
    <col min="3" max="3" width="21.140625" style="2" customWidth="1"/>
    <col min="4" max="4" width="60.5703125" style="2" bestFit="1" customWidth="1"/>
    <col min="5" max="5" width="20.140625" style="2" customWidth="1"/>
    <col min="6" max="6" width="9.28515625" style="2" customWidth="1"/>
    <col min="7" max="7" width="8.7109375" style="2" customWidth="1"/>
    <col min="8" max="8" width="8.85546875" style="2" customWidth="1"/>
    <col min="9" max="9" width="9.7109375" style="2" customWidth="1"/>
    <col min="10" max="10" width="14" style="2" customWidth="1"/>
    <col min="11" max="11" width="15.85546875" style="2" customWidth="1"/>
  </cols>
  <sheetData>
    <row r="1" spans="1:13" s="129" customFormat="1" ht="34.5">
      <c r="A1" s="234" t="s">
        <v>17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s="129" customFormat="1" ht="34.5">
      <c r="A2" s="235" t="s">
        <v>18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</row>
    <row r="3" spans="1:13" ht="34.5">
      <c r="A3" s="236" t="s">
        <v>6180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</row>
    <row r="4" spans="1:13" ht="26.25">
      <c r="A4" s="81" t="s">
        <v>0</v>
      </c>
      <c r="B4" s="81" t="s">
        <v>15</v>
      </c>
      <c r="C4" s="81" t="s">
        <v>16</v>
      </c>
      <c r="D4" s="81" t="s">
        <v>1</v>
      </c>
      <c r="E4" s="81" t="s">
        <v>13</v>
      </c>
      <c r="F4" s="81" t="s">
        <v>2</v>
      </c>
      <c r="G4" s="81" t="s">
        <v>3</v>
      </c>
      <c r="H4" s="81" t="s">
        <v>4</v>
      </c>
      <c r="I4" s="81" t="s">
        <v>5</v>
      </c>
      <c r="J4" s="81" t="s">
        <v>6</v>
      </c>
      <c r="K4" s="81" t="s">
        <v>7</v>
      </c>
    </row>
    <row r="5" spans="1:13" ht="26.25">
      <c r="A5" s="85">
        <v>1</v>
      </c>
      <c r="B5" s="116" t="s">
        <v>5536</v>
      </c>
      <c r="C5" s="116" t="s">
        <v>5537</v>
      </c>
      <c r="D5" s="116" t="s">
        <v>1707</v>
      </c>
      <c r="E5" s="116" t="s">
        <v>84</v>
      </c>
      <c r="F5" s="225" t="s">
        <v>366</v>
      </c>
      <c r="G5" s="226"/>
      <c r="H5" s="226"/>
      <c r="I5" s="226"/>
      <c r="J5" s="226"/>
      <c r="K5" s="227"/>
    </row>
    <row r="6" spans="1:13" ht="26.25">
      <c r="A6" s="85">
        <v>2</v>
      </c>
      <c r="B6" s="116" t="s">
        <v>3817</v>
      </c>
      <c r="C6" s="116" t="s">
        <v>5538</v>
      </c>
      <c r="D6" s="116" t="s">
        <v>422</v>
      </c>
      <c r="E6" s="116" t="s">
        <v>423</v>
      </c>
      <c r="F6" s="228"/>
      <c r="G6" s="229"/>
      <c r="H6" s="229"/>
      <c r="I6" s="229"/>
      <c r="J6" s="229"/>
      <c r="K6" s="230"/>
    </row>
    <row r="7" spans="1:13" ht="26.25">
      <c r="A7" s="96">
        <v>3</v>
      </c>
      <c r="B7" s="39" t="s">
        <v>5539</v>
      </c>
      <c r="C7" s="39" t="s">
        <v>5540</v>
      </c>
      <c r="D7" s="39" t="s">
        <v>230</v>
      </c>
      <c r="E7" s="39" t="s">
        <v>438</v>
      </c>
      <c r="F7" s="99">
        <v>10</v>
      </c>
      <c r="G7" s="99">
        <v>9</v>
      </c>
      <c r="H7" s="99">
        <v>0</v>
      </c>
      <c r="I7" s="44">
        <f t="shared" ref="I7:I69" si="0">F7-G7-H7</f>
        <v>1</v>
      </c>
      <c r="J7" s="118">
        <f t="shared" ref="J7:J69" si="1">G7*2-H7</f>
        <v>18</v>
      </c>
      <c r="K7" s="39">
        <v>802</v>
      </c>
    </row>
    <row r="8" spans="1:13" ht="26.25">
      <c r="A8" s="96">
        <v>4</v>
      </c>
      <c r="B8" s="39" t="s">
        <v>906</v>
      </c>
      <c r="C8" s="39" t="s">
        <v>5541</v>
      </c>
      <c r="D8" s="39" t="s">
        <v>1711</v>
      </c>
      <c r="E8" s="39" t="s">
        <v>438</v>
      </c>
      <c r="F8" s="99">
        <v>10</v>
      </c>
      <c r="G8" s="99">
        <v>9</v>
      </c>
      <c r="H8" s="99">
        <v>0</v>
      </c>
      <c r="I8" s="44">
        <f t="shared" si="0"/>
        <v>1</v>
      </c>
      <c r="J8" s="118">
        <f t="shared" si="1"/>
        <v>18</v>
      </c>
      <c r="K8" s="39">
        <v>1435</v>
      </c>
    </row>
    <row r="9" spans="1:13" ht="26.25">
      <c r="A9" s="96">
        <v>5</v>
      </c>
      <c r="B9" s="39" t="s">
        <v>3195</v>
      </c>
      <c r="C9" s="39" t="s">
        <v>860</v>
      </c>
      <c r="D9" s="39" t="s">
        <v>422</v>
      </c>
      <c r="E9" s="39" t="s">
        <v>423</v>
      </c>
      <c r="F9" s="99">
        <v>10</v>
      </c>
      <c r="G9" s="99">
        <v>9</v>
      </c>
      <c r="H9" s="99">
        <v>0</v>
      </c>
      <c r="I9" s="44">
        <f t="shared" si="0"/>
        <v>1</v>
      </c>
      <c r="J9" s="118">
        <f t="shared" si="1"/>
        <v>18</v>
      </c>
      <c r="K9" s="39">
        <v>1360</v>
      </c>
    </row>
    <row r="10" spans="1:13" ht="26.25">
      <c r="A10" s="96">
        <v>6</v>
      </c>
      <c r="B10" s="39" t="s">
        <v>294</v>
      </c>
      <c r="C10" s="39" t="s">
        <v>5542</v>
      </c>
      <c r="D10" s="39" t="s">
        <v>390</v>
      </c>
      <c r="E10" s="39" t="s">
        <v>391</v>
      </c>
      <c r="F10" s="99">
        <v>10</v>
      </c>
      <c r="G10" s="99">
        <v>9</v>
      </c>
      <c r="H10" s="99">
        <v>0</v>
      </c>
      <c r="I10" s="44">
        <f t="shared" si="0"/>
        <v>1</v>
      </c>
      <c r="J10" s="118">
        <f t="shared" si="1"/>
        <v>18</v>
      </c>
      <c r="K10" s="39">
        <v>1260</v>
      </c>
    </row>
    <row r="11" spans="1:13" ht="26.25">
      <c r="A11" s="96">
        <v>7</v>
      </c>
      <c r="B11" s="39" t="s">
        <v>2317</v>
      </c>
      <c r="C11" s="39" t="s">
        <v>5543</v>
      </c>
      <c r="D11" s="39" t="s">
        <v>5544</v>
      </c>
      <c r="E11" s="39" t="s">
        <v>943</v>
      </c>
      <c r="F11" s="99">
        <v>10</v>
      </c>
      <c r="G11" s="99">
        <v>8</v>
      </c>
      <c r="H11" s="99">
        <v>0</v>
      </c>
      <c r="I11" s="44">
        <f t="shared" si="0"/>
        <v>2</v>
      </c>
      <c r="J11" s="118">
        <f t="shared" si="1"/>
        <v>16</v>
      </c>
      <c r="K11" s="39">
        <v>1156</v>
      </c>
    </row>
    <row r="12" spans="1:13" ht="26.25">
      <c r="A12" s="96">
        <v>8</v>
      </c>
      <c r="B12" s="118" t="s">
        <v>5545</v>
      </c>
      <c r="C12" s="109" t="s">
        <v>5546</v>
      </c>
      <c r="D12" s="118" t="s">
        <v>171</v>
      </c>
      <c r="E12" s="39" t="s">
        <v>140</v>
      </c>
      <c r="F12" s="99">
        <v>10</v>
      </c>
      <c r="G12" s="99">
        <v>8</v>
      </c>
      <c r="H12" s="99">
        <v>0</v>
      </c>
      <c r="I12" s="44">
        <f t="shared" si="0"/>
        <v>2</v>
      </c>
      <c r="J12" s="118">
        <f t="shared" si="1"/>
        <v>16</v>
      </c>
      <c r="K12" s="118">
        <v>922</v>
      </c>
    </row>
    <row r="13" spans="1:13" ht="26.25">
      <c r="A13" s="96">
        <v>9</v>
      </c>
      <c r="B13" s="39" t="s">
        <v>1866</v>
      </c>
      <c r="C13" s="39" t="s">
        <v>5547</v>
      </c>
      <c r="D13" s="39" t="s">
        <v>2311</v>
      </c>
      <c r="E13" s="39" t="s">
        <v>2056</v>
      </c>
      <c r="F13" s="99">
        <v>10</v>
      </c>
      <c r="G13" s="99">
        <v>8</v>
      </c>
      <c r="H13" s="99">
        <v>0</v>
      </c>
      <c r="I13" s="44">
        <f t="shared" si="0"/>
        <v>2</v>
      </c>
      <c r="J13" s="118">
        <f t="shared" si="1"/>
        <v>16</v>
      </c>
      <c r="K13" s="46">
        <v>651</v>
      </c>
    </row>
    <row r="14" spans="1:13" ht="26.25">
      <c r="A14" s="96">
        <v>10</v>
      </c>
      <c r="B14" s="39" t="s">
        <v>5548</v>
      </c>
      <c r="C14" s="39" t="s">
        <v>5549</v>
      </c>
      <c r="D14" s="39" t="s">
        <v>1743</v>
      </c>
      <c r="E14" s="39" t="s">
        <v>1744</v>
      </c>
      <c r="F14" s="99">
        <v>10</v>
      </c>
      <c r="G14" s="99">
        <v>8</v>
      </c>
      <c r="H14" s="99">
        <v>0</v>
      </c>
      <c r="I14" s="44">
        <f t="shared" si="0"/>
        <v>2</v>
      </c>
      <c r="J14" s="118">
        <f t="shared" si="1"/>
        <v>16</v>
      </c>
      <c r="K14" s="39">
        <v>610</v>
      </c>
    </row>
    <row r="15" spans="1:13" ht="26.25">
      <c r="A15" s="96">
        <v>11</v>
      </c>
      <c r="B15" s="118" t="s">
        <v>5550</v>
      </c>
      <c r="C15" s="109" t="s">
        <v>5551</v>
      </c>
      <c r="D15" s="118" t="s">
        <v>390</v>
      </c>
      <c r="E15" s="39" t="s">
        <v>391</v>
      </c>
      <c r="F15" s="99">
        <v>10</v>
      </c>
      <c r="G15" s="99">
        <v>8</v>
      </c>
      <c r="H15" s="99">
        <v>0</v>
      </c>
      <c r="I15" s="44">
        <f t="shared" si="0"/>
        <v>2</v>
      </c>
      <c r="J15" s="118">
        <f t="shared" si="1"/>
        <v>16</v>
      </c>
      <c r="K15" s="118">
        <v>588</v>
      </c>
    </row>
    <row r="16" spans="1:13" ht="26.25">
      <c r="A16" s="96">
        <v>12</v>
      </c>
      <c r="B16" s="39" t="s">
        <v>4855</v>
      </c>
      <c r="C16" s="39" t="s">
        <v>5552</v>
      </c>
      <c r="D16" s="39" t="s">
        <v>5553</v>
      </c>
      <c r="E16" s="39" t="s">
        <v>438</v>
      </c>
      <c r="F16" s="99">
        <v>10</v>
      </c>
      <c r="G16" s="99">
        <v>8</v>
      </c>
      <c r="H16" s="99">
        <v>0</v>
      </c>
      <c r="I16" s="44">
        <f t="shared" si="0"/>
        <v>2</v>
      </c>
      <c r="J16" s="118">
        <f t="shared" si="1"/>
        <v>16</v>
      </c>
      <c r="K16" s="39">
        <v>525</v>
      </c>
    </row>
    <row r="17" spans="1:11" ht="26.25">
      <c r="A17" s="96">
        <v>13</v>
      </c>
      <c r="B17" s="39" t="s">
        <v>5554</v>
      </c>
      <c r="C17" s="39" t="s">
        <v>5555</v>
      </c>
      <c r="D17" s="39" t="s">
        <v>422</v>
      </c>
      <c r="E17" s="39" t="s">
        <v>423</v>
      </c>
      <c r="F17" s="99">
        <v>10</v>
      </c>
      <c r="G17" s="99">
        <v>7</v>
      </c>
      <c r="H17" s="99">
        <v>0</v>
      </c>
      <c r="I17" s="44">
        <f t="shared" si="0"/>
        <v>3</v>
      </c>
      <c r="J17" s="118">
        <f t="shared" si="1"/>
        <v>14</v>
      </c>
      <c r="K17" s="39">
        <v>1428</v>
      </c>
    </row>
    <row r="18" spans="1:11" ht="26.25">
      <c r="A18" s="96">
        <v>14</v>
      </c>
      <c r="B18" s="39" t="s">
        <v>5556</v>
      </c>
      <c r="C18" s="39" t="s">
        <v>5557</v>
      </c>
      <c r="D18" s="39" t="s">
        <v>230</v>
      </c>
      <c r="E18" s="39" t="s">
        <v>438</v>
      </c>
      <c r="F18" s="99">
        <v>10</v>
      </c>
      <c r="G18" s="99">
        <v>7</v>
      </c>
      <c r="H18" s="99">
        <v>0</v>
      </c>
      <c r="I18" s="44">
        <f t="shared" si="0"/>
        <v>3</v>
      </c>
      <c r="J18" s="118">
        <f t="shared" si="1"/>
        <v>14</v>
      </c>
      <c r="K18" s="46">
        <v>1256</v>
      </c>
    </row>
    <row r="19" spans="1:11" ht="26.25">
      <c r="A19" s="96">
        <v>15</v>
      </c>
      <c r="B19" s="118" t="s">
        <v>5558</v>
      </c>
      <c r="C19" s="109" t="s">
        <v>5559</v>
      </c>
      <c r="D19" s="118" t="s">
        <v>230</v>
      </c>
      <c r="E19" s="39" t="s">
        <v>438</v>
      </c>
      <c r="F19" s="99">
        <v>10</v>
      </c>
      <c r="G19" s="99">
        <v>7</v>
      </c>
      <c r="H19" s="99">
        <v>0</v>
      </c>
      <c r="I19" s="44">
        <f t="shared" si="0"/>
        <v>3</v>
      </c>
      <c r="J19" s="118">
        <f t="shared" si="1"/>
        <v>14</v>
      </c>
      <c r="K19" s="118">
        <v>1111</v>
      </c>
    </row>
    <row r="20" spans="1:11" ht="26.25">
      <c r="A20" s="96">
        <v>16</v>
      </c>
      <c r="B20" s="39" t="s">
        <v>5560</v>
      </c>
      <c r="C20" s="39" t="s">
        <v>5561</v>
      </c>
      <c r="D20" s="39" t="s">
        <v>1743</v>
      </c>
      <c r="E20" s="39" t="s">
        <v>1744</v>
      </c>
      <c r="F20" s="99">
        <v>10</v>
      </c>
      <c r="G20" s="99">
        <v>7</v>
      </c>
      <c r="H20" s="99">
        <v>0</v>
      </c>
      <c r="I20" s="44">
        <f t="shared" si="0"/>
        <v>3</v>
      </c>
      <c r="J20" s="118">
        <f t="shared" si="1"/>
        <v>14</v>
      </c>
      <c r="K20" s="46">
        <v>1085</v>
      </c>
    </row>
    <row r="21" spans="1:11" ht="26.25">
      <c r="A21" s="96">
        <v>17</v>
      </c>
      <c r="B21" s="118" t="s">
        <v>338</v>
      </c>
      <c r="C21" s="109" t="s">
        <v>5562</v>
      </c>
      <c r="D21" s="118" t="s">
        <v>230</v>
      </c>
      <c r="E21" s="39" t="s">
        <v>438</v>
      </c>
      <c r="F21" s="99">
        <v>10</v>
      </c>
      <c r="G21" s="99">
        <v>7</v>
      </c>
      <c r="H21" s="99">
        <v>0</v>
      </c>
      <c r="I21" s="44">
        <f t="shared" si="0"/>
        <v>3</v>
      </c>
      <c r="J21" s="118">
        <f t="shared" si="1"/>
        <v>14</v>
      </c>
      <c r="K21" s="118">
        <v>1020</v>
      </c>
    </row>
    <row r="22" spans="1:11" ht="26.25">
      <c r="A22" s="96">
        <v>18</v>
      </c>
      <c r="B22" s="39" t="s">
        <v>5563</v>
      </c>
      <c r="C22" s="39" t="s">
        <v>5564</v>
      </c>
      <c r="D22" s="39" t="s">
        <v>5565</v>
      </c>
      <c r="E22" s="39" t="s">
        <v>39</v>
      </c>
      <c r="F22" s="99">
        <v>10</v>
      </c>
      <c r="G22" s="99">
        <v>7</v>
      </c>
      <c r="H22" s="99">
        <v>0</v>
      </c>
      <c r="I22" s="44">
        <f t="shared" si="0"/>
        <v>3</v>
      </c>
      <c r="J22" s="118">
        <f t="shared" si="1"/>
        <v>14</v>
      </c>
      <c r="K22" s="39">
        <v>955</v>
      </c>
    </row>
    <row r="23" spans="1:11" ht="26.25">
      <c r="A23" s="96">
        <v>19</v>
      </c>
      <c r="B23" s="39" t="s">
        <v>359</v>
      </c>
      <c r="C23" s="39" t="s">
        <v>5566</v>
      </c>
      <c r="D23" s="39" t="s">
        <v>2150</v>
      </c>
      <c r="E23" s="39" t="s">
        <v>438</v>
      </c>
      <c r="F23" s="99">
        <v>10</v>
      </c>
      <c r="G23" s="99">
        <v>7</v>
      </c>
      <c r="H23" s="99">
        <v>0</v>
      </c>
      <c r="I23" s="44">
        <f t="shared" si="0"/>
        <v>3</v>
      </c>
      <c r="J23" s="118">
        <f t="shared" si="1"/>
        <v>14</v>
      </c>
      <c r="K23" s="39">
        <v>896</v>
      </c>
    </row>
    <row r="24" spans="1:11" ht="26.25">
      <c r="A24" s="96">
        <v>20</v>
      </c>
      <c r="B24" s="39" t="s">
        <v>5567</v>
      </c>
      <c r="C24" s="39" t="s">
        <v>5568</v>
      </c>
      <c r="D24" s="39" t="s">
        <v>615</v>
      </c>
      <c r="E24" s="39" t="s">
        <v>39</v>
      </c>
      <c r="F24" s="99">
        <v>10</v>
      </c>
      <c r="G24" s="99">
        <v>7</v>
      </c>
      <c r="H24" s="99">
        <v>0</v>
      </c>
      <c r="I24" s="44">
        <f t="shared" si="0"/>
        <v>3</v>
      </c>
      <c r="J24" s="118">
        <f t="shared" si="1"/>
        <v>14</v>
      </c>
      <c r="K24" s="39">
        <v>886</v>
      </c>
    </row>
    <row r="25" spans="1:11" ht="26.25">
      <c r="A25" s="96">
        <v>21</v>
      </c>
      <c r="B25" s="39" t="s">
        <v>5569</v>
      </c>
      <c r="C25" s="39" t="s">
        <v>5570</v>
      </c>
      <c r="D25" s="39" t="s">
        <v>171</v>
      </c>
      <c r="E25" s="39" t="s">
        <v>140</v>
      </c>
      <c r="F25" s="99">
        <v>10</v>
      </c>
      <c r="G25" s="99">
        <v>7</v>
      </c>
      <c r="H25" s="99">
        <v>0</v>
      </c>
      <c r="I25" s="44">
        <f t="shared" si="0"/>
        <v>3</v>
      </c>
      <c r="J25" s="118">
        <f t="shared" si="1"/>
        <v>14</v>
      </c>
      <c r="K25" s="39">
        <v>712</v>
      </c>
    </row>
    <row r="26" spans="1:11" ht="26.25">
      <c r="A26" s="96">
        <v>22</v>
      </c>
      <c r="B26" s="39" t="s">
        <v>5571</v>
      </c>
      <c r="C26" s="39" t="s">
        <v>5572</v>
      </c>
      <c r="D26" s="39" t="s">
        <v>240</v>
      </c>
      <c r="E26" s="39" t="s">
        <v>438</v>
      </c>
      <c r="F26" s="99">
        <v>10</v>
      </c>
      <c r="G26" s="99">
        <v>7</v>
      </c>
      <c r="H26" s="99">
        <v>0</v>
      </c>
      <c r="I26" s="44">
        <f t="shared" si="0"/>
        <v>3</v>
      </c>
      <c r="J26" s="118">
        <f t="shared" si="1"/>
        <v>14</v>
      </c>
      <c r="K26" s="39">
        <v>712</v>
      </c>
    </row>
    <row r="27" spans="1:11" ht="26.25">
      <c r="A27" s="96">
        <v>23</v>
      </c>
      <c r="B27" s="39" t="s">
        <v>1565</v>
      </c>
      <c r="C27" s="39" t="s">
        <v>5573</v>
      </c>
      <c r="D27" s="39" t="s">
        <v>2024</v>
      </c>
      <c r="E27" s="39" t="s">
        <v>752</v>
      </c>
      <c r="F27" s="99">
        <v>10</v>
      </c>
      <c r="G27" s="99">
        <v>7</v>
      </c>
      <c r="H27" s="99">
        <v>0</v>
      </c>
      <c r="I27" s="44">
        <f t="shared" si="0"/>
        <v>3</v>
      </c>
      <c r="J27" s="118">
        <f t="shared" si="1"/>
        <v>14</v>
      </c>
      <c r="K27" s="39">
        <v>709</v>
      </c>
    </row>
    <row r="28" spans="1:11" ht="26.25">
      <c r="A28" s="96">
        <v>24</v>
      </c>
      <c r="B28" s="39" t="s">
        <v>5574</v>
      </c>
      <c r="C28" s="39" t="s">
        <v>5575</v>
      </c>
      <c r="D28" s="39" t="s">
        <v>4146</v>
      </c>
      <c r="E28" s="39" t="s">
        <v>140</v>
      </c>
      <c r="F28" s="99">
        <v>10</v>
      </c>
      <c r="G28" s="99">
        <v>7</v>
      </c>
      <c r="H28" s="99">
        <v>0</v>
      </c>
      <c r="I28" s="44">
        <f t="shared" si="0"/>
        <v>3</v>
      </c>
      <c r="J28" s="118">
        <f t="shared" si="1"/>
        <v>14</v>
      </c>
      <c r="K28" s="39">
        <v>590</v>
      </c>
    </row>
    <row r="29" spans="1:11" ht="26.25">
      <c r="A29" s="96">
        <v>25</v>
      </c>
      <c r="B29" s="39" t="s">
        <v>5576</v>
      </c>
      <c r="C29" s="39" t="s">
        <v>5577</v>
      </c>
      <c r="D29" s="39" t="s">
        <v>2040</v>
      </c>
      <c r="E29" s="39" t="s">
        <v>1307</v>
      </c>
      <c r="F29" s="99">
        <v>10</v>
      </c>
      <c r="G29" s="99">
        <v>6</v>
      </c>
      <c r="H29" s="99">
        <v>0</v>
      </c>
      <c r="I29" s="44">
        <f t="shared" si="0"/>
        <v>4</v>
      </c>
      <c r="J29" s="118">
        <f t="shared" si="1"/>
        <v>12</v>
      </c>
      <c r="K29" s="46">
        <v>800</v>
      </c>
    </row>
    <row r="30" spans="1:11" ht="26.25">
      <c r="A30" s="96">
        <v>26</v>
      </c>
      <c r="B30" s="118" t="s">
        <v>5578</v>
      </c>
      <c r="C30" s="109" t="s">
        <v>5579</v>
      </c>
      <c r="D30" s="118" t="s">
        <v>1006</v>
      </c>
      <c r="E30" s="39" t="s">
        <v>93</v>
      </c>
      <c r="F30" s="99">
        <v>10</v>
      </c>
      <c r="G30" s="99">
        <v>6</v>
      </c>
      <c r="H30" s="99">
        <v>0</v>
      </c>
      <c r="I30" s="44">
        <f t="shared" si="0"/>
        <v>4</v>
      </c>
      <c r="J30" s="118">
        <f t="shared" si="1"/>
        <v>12</v>
      </c>
      <c r="K30" s="118">
        <v>788</v>
      </c>
    </row>
    <row r="31" spans="1:11" ht="26.25">
      <c r="A31" s="96">
        <v>27</v>
      </c>
      <c r="B31" s="39" t="s">
        <v>5580</v>
      </c>
      <c r="C31" s="39" t="s">
        <v>5581</v>
      </c>
      <c r="D31" s="39" t="s">
        <v>240</v>
      </c>
      <c r="E31" s="39" t="s">
        <v>438</v>
      </c>
      <c r="F31" s="99">
        <v>10</v>
      </c>
      <c r="G31" s="99">
        <v>6</v>
      </c>
      <c r="H31" s="99">
        <v>0</v>
      </c>
      <c r="I31" s="44">
        <f t="shared" si="0"/>
        <v>4</v>
      </c>
      <c r="J31" s="118">
        <f t="shared" si="1"/>
        <v>12</v>
      </c>
      <c r="K31" s="39">
        <v>708</v>
      </c>
    </row>
    <row r="32" spans="1:11" ht="26.25">
      <c r="A32" s="96">
        <v>28</v>
      </c>
      <c r="B32" s="39" t="s">
        <v>294</v>
      </c>
      <c r="C32" s="39" t="s">
        <v>5582</v>
      </c>
      <c r="D32" s="39" t="s">
        <v>629</v>
      </c>
      <c r="E32" s="39" t="s">
        <v>630</v>
      </c>
      <c r="F32" s="99">
        <v>10</v>
      </c>
      <c r="G32" s="99">
        <v>6</v>
      </c>
      <c r="H32" s="99">
        <v>0</v>
      </c>
      <c r="I32" s="44">
        <f t="shared" si="0"/>
        <v>4</v>
      </c>
      <c r="J32" s="118">
        <f t="shared" si="1"/>
        <v>12</v>
      </c>
      <c r="K32" s="39">
        <v>666</v>
      </c>
    </row>
    <row r="33" spans="1:11" ht="26.25">
      <c r="A33" s="96">
        <v>29</v>
      </c>
      <c r="B33" s="39" t="s">
        <v>4157</v>
      </c>
      <c r="C33" s="39" t="s">
        <v>5583</v>
      </c>
      <c r="D33" s="39" t="s">
        <v>1791</v>
      </c>
      <c r="E33" s="39" t="s">
        <v>1792</v>
      </c>
      <c r="F33" s="99">
        <v>10</v>
      </c>
      <c r="G33" s="99">
        <v>6</v>
      </c>
      <c r="H33" s="99">
        <v>0</v>
      </c>
      <c r="I33" s="44">
        <f t="shared" si="0"/>
        <v>4</v>
      </c>
      <c r="J33" s="118">
        <f t="shared" si="1"/>
        <v>12</v>
      </c>
      <c r="K33" s="39">
        <v>525</v>
      </c>
    </row>
    <row r="34" spans="1:11" ht="26.25">
      <c r="A34" s="96">
        <v>30</v>
      </c>
      <c r="B34" s="118" t="s">
        <v>5584</v>
      </c>
      <c r="C34" s="109" t="s">
        <v>5585</v>
      </c>
      <c r="D34" s="118" t="s">
        <v>417</v>
      </c>
      <c r="E34" s="39" t="s">
        <v>39</v>
      </c>
      <c r="F34" s="99">
        <v>10</v>
      </c>
      <c r="G34" s="99">
        <v>6</v>
      </c>
      <c r="H34" s="99">
        <v>0</v>
      </c>
      <c r="I34" s="44">
        <f t="shared" si="0"/>
        <v>4</v>
      </c>
      <c r="J34" s="118">
        <f t="shared" si="1"/>
        <v>12</v>
      </c>
      <c r="K34" s="118">
        <v>499</v>
      </c>
    </row>
    <row r="35" spans="1:11" ht="26.25">
      <c r="A35" s="96">
        <v>31</v>
      </c>
      <c r="B35" s="39" t="s">
        <v>37</v>
      </c>
      <c r="C35" s="39" t="s">
        <v>5586</v>
      </c>
      <c r="D35" s="39" t="s">
        <v>240</v>
      </c>
      <c r="E35" s="39" t="s">
        <v>438</v>
      </c>
      <c r="F35" s="99">
        <v>9</v>
      </c>
      <c r="G35" s="99">
        <v>6</v>
      </c>
      <c r="H35" s="99">
        <v>0</v>
      </c>
      <c r="I35" s="44">
        <f t="shared" si="0"/>
        <v>3</v>
      </c>
      <c r="J35" s="118">
        <f t="shared" si="1"/>
        <v>12</v>
      </c>
      <c r="K35" s="39">
        <v>679</v>
      </c>
    </row>
    <row r="36" spans="1:11" ht="26.25">
      <c r="A36" s="96">
        <v>32</v>
      </c>
      <c r="B36" s="39" t="s">
        <v>1192</v>
      </c>
      <c r="C36" s="39" t="s">
        <v>5587</v>
      </c>
      <c r="D36" s="39" t="s">
        <v>5588</v>
      </c>
      <c r="E36" s="39" t="s">
        <v>438</v>
      </c>
      <c r="F36" s="99">
        <v>9</v>
      </c>
      <c r="G36" s="99">
        <v>6</v>
      </c>
      <c r="H36" s="99">
        <v>0</v>
      </c>
      <c r="I36" s="44">
        <f t="shared" si="0"/>
        <v>3</v>
      </c>
      <c r="J36" s="118">
        <f t="shared" si="1"/>
        <v>12</v>
      </c>
      <c r="K36" s="39">
        <v>624</v>
      </c>
    </row>
    <row r="37" spans="1:11" ht="26.25">
      <c r="A37" s="96">
        <v>33</v>
      </c>
      <c r="B37" s="39" t="s">
        <v>5589</v>
      </c>
      <c r="C37" s="39" t="s">
        <v>5590</v>
      </c>
      <c r="D37" s="39" t="s">
        <v>5591</v>
      </c>
      <c r="E37" s="39" t="s">
        <v>438</v>
      </c>
      <c r="F37" s="99">
        <v>9</v>
      </c>
      <c r="G37" s="99">
        <v>6</v>
      </c>
      <c r="H37" s="99">
        <v>0</v>
      </c>
      <c r="I37" s="44">
        <f t="shared" si="0"/>
        <v>3</v>
      </c>
      <c r="J37" s="118">
        <f t="shared" si="1"/>
        <v>12</v>
      </c>
      <c r="K37" s="39">
        <v>614</v>
      </c>
    </row>
    <row r="38" spans="1:11" ht="26.25">
      <c r="A38" s="96">
        <v>34</v>
      </c>
      <c r="B38" s="39" t="s">
        <v>5592</v>
      </c>
      <c r="C38" s="39" t="s">
        <v>5593</v>
      </c>
      <c r="D38" s="39" t="s">
        <v>757</v>
      </c>
      <c r="E38" s="39" t="s">
        <v>758</v>
      </c>
      <c r="F38" s="99">
        <v>9</v>
      </c>
      <c r="G38" s="99">
        <v>6</v>
      </c>
      <c r="H38" s="99">
        <v>0</v>
      </c>
      <c r="I38" s="44">
        <f t="shared" si="0"/>
        <v>3</v>
      </c>
      <c r="J38" s="118">
        <f t="shared" si="1"/>
        <v>12</v>
      </c>
      <c r="K38" s="39">
        <v>614</v>
      </c>
    </row>
    <row r="39" spans="1:11" ht="26.25">
      <c r="A39" s="96">
        <v>35</v>
      </c>
      <c r="B39" s="39" t="s">
        <v>5594</v>
      </c>
      <c r="C39" s="39" t="s">
        <v>5595</v>
      </c>
      <c r="D39" s="39" t="s">
        <v>1711</v>
      </c>
      <c r="E39" s="39" t="s">
        <v>438</v>
      </c>
      <c r="F39" s="99">
        <v>9</v>
      </c>
      <c r="G39" s="99">
        <v>6</v>
      </c>
      <c r="H39" s="99">
        <v>0</v>
      </c>
      <c r="I39" s="44">
        <f t="shared" si="0"/>
        <v>3</v>
      </c>
      <c r="J39" s="118">
        <f t="shared" si="1"/>
        <v>12</v>
      </c>
      <c r="K39" s="99">
        <v>568</v>
      </c>
    </row>
    <row r="40" spans="1:11" ht="26.25">
      <c r="A40" s="96">
        <v>36</v>
      </c>
      <c r="B40" s="118" t="s">
        <v>3745</v>
      </c>
      <c r="C40" s="109" t="s">
        <v>5596</v>
      </c>
      <c r="D40" s="118" t="s">
        <v>4625</v>
      </c>
      <c r="E40" s="39" t="s">
        <v>224</v>
      </c>
      <c r="F40" s="99">
        <v>9</v>
      </c>
      <c r="G40" s="99">
        <v>6</v>
      </c>
      <c r="H40" s="99">
        <v>0</v>
      </c>
      <c r="I40" s="44">
        <f t="shared" si="0"/>
        <v>3</v>
      </c>
      <c r="J40" s="118">
        <f t="shared" si="1"/>
        <v>12</v>
      </c>
      <c r="K40" s="118">
        <v>533</v>
      </c>
    </row>
    <row r="41" spans="1:11" ht="26.25">
      <c r="A41" s="96">
        <v>37</v>
      </c>
      <c r="B41" s="118" t="s">
        <v>1176</v>
      </c>
      <c r="C41" s="109" t="s">
        <v>5597</v>
      </c>
      <c r="D41" s="118" t="s">
        <v>1781</v>
      </c>
      <c r="E41" s="39" t="s">
        <v>140</v>
      </c>
      <c r="F41" s="99">
        <v>9</v>
      </c>
      <c r="G41" s="99">
        <v>6</v>
      </c>
      <c r="H41" s="99">
        <v>0</v>
      </c>
      <c r="I41" s="44">
        <f t="shared" si="0"/>
        <v>3</v>
      </c>
      <c r="J41" s="118">
        <f t="shared" si="1"/>
        <v>12</v>
      </c>
      <c r="K41" s="118">
        <v>515</v>
      </c>
    </row>
    <row r="42" spans="1:11" ht="26.25">
      <c r="A42" s="96">
        <v>38</v>
      </c>
      <c r="B42" s="118" t="s">
        <v>305</v>
      </c>
      <c r="C42" s="109" t="s">
        <v>2003</v>
      </c>
      <c r="D42" s="118" t="s">
        <v>1791</v>
      </c>
      <c r="E42" s="39" t="s">
        <v>1792</v>
      </c>
      <c r="F42" s="99">
        <v>9</v>
      </c>
      <c r="G42" s="99">
        <v>6</v>
      </c>
      <c r="H42" s="99">
        <v>0</v>
      </c>
      <c r="I42" s="44">
        <f t="shared" si="0"/>
        <v>3</v>
      </c>
      <c r="J42" s="118">
        <f t="shared" si="1"/>
        <v>12</v>
      </c>
      <c r="K42" s="118">
        <v>503</v>
      </c>
    </row>
    <row r="43" spans="1:11" ht="26.25">
      <c r="A43" s="96">
        <v>39</v>
      </c>
      <c r="B43" s="39" t="s">
        <v>5598</v>
      </c>
      <c r="C43" s="39" t="s">
        <v>5599</v>
      </c>
      <c r="D43" s="39" t="s">
        <v>240</v>
      </c>
      <c r="E43" s="39" t="s">
        <v>438</v>
      </c>
      <c r="F43" s="99">
        <v>9</v>
      </c>
      <c r="G43" s="99">
        <v>6</v>
      </c>
      <c r="H43" s="99">
        <v>0</v>
      </c>
      <c r="I43" s="44">
        <f t="shared" si="0"/>
        <v>3</v>
      </c>
      <c r="J43" s="118">
        <f t="shared" si="1"/>
        <v>12</v>
      </c>
      <c r="K43" s="39">
        <v>492</v>
      </c>
    </row>
    <row r="44" spans="1:11" ht="26.25">
      <c r="A44" s="96">
        <v>40</v>
      </c>
      <c r="B44" s="39" t="s">
        <v>5600</v>
      </c>
      <c r="C44" s="39" t="s">
        <v>5601</v>
      </c>
      <c r="D44" s="39" t="s">
        <v>127</v>
      </c>
      <c r="E44" s="39" t="s">
        <v>438</v>
      </c>
      <c r="F44" s="99">
        <v>9</v>
      </c>
      <c r="G44" s="99">
        <v>6</v>
      </c>
      <c r="H44" s="99">
        <v>0</v>
      </c>
      <c r="I44" s="44">
        <f t="shared" si="0"/>
        <v>3</v>
      </c>
      <c r="J44" s="118">
        <f t="shared" si="1"/>
        <v>12</v>
      </c>
      <c r="K44" s="39">
        <v>485</v>
      </c>
    </row>
    <row r="45" spans="1:11" ht="26.25">
      <c r="A45" s="96">
        <v>41</v>
      </c>
      <c r="B45" s="118" t="s">
        <v>2450</v>
      </c>
      <c r="C45" s="109" t="s">
        <v>5602</v>
      </c>
      <c r="D45" s="118" t="s">
        <v>5603</v>
      </c>
      <c r="E45" s="39" t="s">
        <v>438</v>
      </c>
      <c r="F45" s="99">
        <v>9</v>
      </c>
      <c r="G45" s="99">
        <v>6</v>
      </c>
      <c r="H45" s="99">
        <v>0</v>
      </c>
      <c r="I45" s="44">
        <f t="shared" si="0"/>
        <v>3</v>
      </c>
      <c r="J45" s="118">
        <f t="shared" si="1"/>
        <v>12</v>
      </c>
      <c r="K45" s="118">
        <v>472</v>
      </c>
    </row>
    <row r="46" spans="1:11" ht="26.25">
      <c r="A46" s="96">
        <v>42</v>
      </c>
      <c r="B46" s="118" t="s">
        <v>5584</v>
      </c>
      <c r="C46" s="109" t="s">
        <v>5604</v>
      </c>
      <c r="D46" s="118" t="s">
        <v>230</v>
      </c>
      <c r="E46" s="39" t="s">
        <v>438</v>
      </c>
      <c r="F46" s="99">
        <v>9</v>
      </c>
      <c r="G46" s="99">
        <v>6</v>
      </c>
      <c r="H46" s="99">
        <v>0</v>
      </c>
      <c r="I46" s="44">
        <f t="shared" si="0"/>
        <v>3</v>
      </c>
      <c r="J46" s="118">
        <f t="shared" si="1"/>
        <v>12</v>
      </c>
      <c r="K46" s="118">
        <v>426</v>
      </c>
    </row>
    <row r="47" spans="1:11" ht="26.25">
      <c r="A47" s="96">
        <v>43</v>
      </c>
      <c r="B47" s="39" t="s">
        <v>1223</v>
      </c>
      <c r="C47" s="39" t="s">
        <v>5605</v>
      </c>
      <c r="D47" s="39" t="s">
        <v>230</v>
      </c>
      <c r="E47" s="39" t="s">
        <v>438</v>
      </c>
      <c r="F47" s="99">
        <v>9</v>
      </c>
      <c r="G47" s="99">
        <v>6</v>
      </c>
      <c r="H47" s="99">
        <v>0</v>
      </c>
      <c r="I47" s="44">
        <f t="shared" si="0"/>
        <v>3</v>
      </c>
      <c r="J47" s="118">
        <f t="shared" si="1"/>
        <v>12</v>
      </c>
      <c r="K47" s="39">
        <v>424</v>
      </c>
    </row>
    <row r="48" spans="1:11" ht="26.25">
      <c r="A48" s="96">
        <v>44</v>
      </c>
      <c r="B48" s="118" t="s">
        <v>5606</v>
      </c>
      <c r="C48" s="109" t="s">
        <v>5607</v>
      </c>
      <c r="D48" s="118" t="s">
        <v>2040</v>
      </c>
      <c r="E48" s="39" t="s">
        <v>1307</v>
      </c>
      <c r="F48" s="99">
        <v>9</v>
      </c>
      <c r="G48" s="99">
        <v>6</v>
      </c>
      <c r="H48" s="99">
        <v>0</v>
      </c>
      <c r="I48" s="44">
        <f t="shared" si="0"/>
        <v>3</v>
      </c>
      <c r="J48" s="118">
        <f t="shared" si="1"/>
        <v>12</v>
      </c>
      <c r="K48" s="118">
        <v>396</v>
      </c>
    </row>
    <row r="49" spans="1:11" ht="26.25">
      <c r="A49" s="96">
        <v>45</v>
      </c>
      <c r="B49" s="118" t="s">
        <v>5608</v>
      </c>
      <c r="C49" s="109" t="s">
        <v>5609</v>
      </c>
      <c r="D49" s="118" t="s">
        <v>477</v>
      </c>
      <c r="E49" s="39" t="s">
        <v>478</v>
      </c>
      <c r="F49" s="99">
        <v>9</v>
      </c>
      <c r="G49" s="99">
        <v>6</v>
      </c>
      <c r="H49" s="99">
        <v>0</v>
      </c>
      <c r="I49" s="44">
        <f t="shared" si="0"/>
        <v>3</v>
      </c>
      <c r="J49" s="118">
        <f t="shared" si="1"/>
        <v>12</v>
      </c>
      <c r="K49" s="118">
        <v>375</v>
      </c>
    </row>
    <row r="50" spans="1:11" ht="26.25">
      <c r="A50" s="96">
        <v>46</v>
      </c>
      <c r="B50" s="39" t="s">
        <v>5610</v>
      </c>
      <c r="C50" s="39" t="s">
        <v>1697</v>
      </c>
      <c r="D50" s="39" t="s">
        <v>3094</v>
      </c>
      <c r="E50" s="39" t="s">
        <v>448</v>
      </c>
      <c r="F50" s="99">
        <v>9</v>
      </c>
      <c r="G50" s="99">
        <v>6</v>
      </c>
      <c r="H50" s="99">
        <v>0</v>
      </c>
      <c r="I50" s="44">
        <f t="shared" si="0"/>
        <v>3</v>
      </c>
      <c r="J50" s="118">
        <f t="shared" si="1"/>
        <v>12</v>
      </c>
      <c r="K50" s="39">
        <v>302</v>
      </c>
    </row>
    <row r="51" spans="1:11" ht="26.25">
      <c r="A51" s="96">
        <v>47</v>
      </c>
      <c r="B51" s="118" t="s">
        <v>1794</v>
      </c>
      <c r="C51" s="109" t="s">
        <v>5611</v>
      </c>
      <c r="D51" s="118" t="s">
        <v>3073</v>
      </c>
      <c r="E51" s="39" t="s">
        <v>39</v>
      </c>
      <c r="F51" s="99">
        <v>9</v>
      </c>
      <c r="G51" s="99">
        <v>6</v>
      </c>
      <c r="H51" s="99">
        <v>0</v>
      </c>
      <c r="I51" s="44">
        <f t="shared" si="0"/>
        <v>3</v>
      </c>
      <c r="J51" s="118">
        <f t="shared" si="1"/>
        <v>12</v>
      </c>
      <c r="K51" s="118">
        <v>298</v>
      </c>
    </row>
    <row r="52" spans="1:11" ht="26.25">
      <c r="A52" s="96">
        <v>48</v>
      </c>
      <c r="B52" s="39" t="s">
        <v>5612</v>
      </c>
      <c r="C52" s="39" t="s">
        <v>5613</v>
      </c>
      <c r="D52" s="39" t="s">
        <v>127</v>
      </c>
      <c r="E52" s="39" t="s">
        <v>438</v>
      </c>
      <c r="F52" s="99">
        <v>9</v>
      </c>
      <c r="G52" s="99">
        <v>6</v>
      </c>
      <c r="H52" s="99">
        <v>0</v>
      </c>
      <c r="I52" s="44">
        <f t="shared" si="0"/>
        <v>3</v>
      </c>
      <c r="J52" s="118">
        <f t="shared" si="1"/>
        <v>12</v>
      </c>
      <c r="K52" s="39">
        <v>196</v>
      </c>
    </row>
    <row r="53" spans="1:11" ht="26.25">
      <c r="A53" s="96">
        <v>49</v>
      </c>
      <c r="B53" s="39" t="s">
        <v>5614</v>
      </c>
      <c r="C53" s="39" t="s">
        <v>5615</v>
      </c>
      <c r="D53" s="39" t="s">
        <v>240</v>
      </c>
      <c r="E53" s="39" t="s">
        <v>438</v>
      </c>
      <c r="F53" s="99">
        <v>9</v>
      </c>
      <c r="G53" s="99">
        <v>6</v>
      </c>
      <c r="H53" s="99">
        <v>0</v>
      </c>
      <c r="I53" s="44">
        <f t="shared" si="0"/>
        <v>3</v>
      </c>
      <c r="J53" s="118">
        <f t="shared" si="1"/>
        <v>12</v>
      </c>
      <c r="K53" s="46">
        <v>133</v>
      </c>
    </row>
    <row r="54" spans="1:11" ht="26.25">
      <c r="A54" s="96">
        <v>50</v>
      </c>
      <c r="B54" s="39" t="s">
        <v>37</v>
      </c>
      <c r="C54" s="39" t="s">
        <v>5616</v>
      </c>
      <c r="D54" s="39" t="s">
        <v>240</v>
      </c>
      <c r="E54" s="39" t="s">
        <v>438</v>
      </c>
      <c r="F54" s="99">
        <v>9</v>
      </c>
      <c r="G54" s="99">
        <v>6</v>
      </c>
      <c r="H54" s="99">
        <v>0</v>
      </c>
      <c r="I54" s="44">
        <f t="shared" si="0"/>
        <v>3</v>
      </c>
      <c r="J54" s="118">
        <f t="shared" si="1"/>
        <v>12</v>
      </c>
      <c r="K54" s="39">
        <v>10</v>
      </c>
    </row>
    <row r="55" spans="1:11" ht="26.25">
      <c r="A55" s="96">
        <v>51</v>
      </c>
      <c r="B55" s="39" t="s">
        <v>4157</v>
      </c>
      <c r="C55" s="39" t="s">
        <v>5617</v>
      </c>
      <c r="D55" s="39" t="s">
        <v>3094</v>
      </c>
      <c r="E55" s="39" t="s">
        <v>448</v>
      </c>
      <c r="F55" s="99">
        <v>9</v>
      </c>
      <c r="G55" s="99">
        <v>6</v>
      </c>
      <c r="H55" s="99">
        <v>0</v>
      </c>
      <c r="I55" s="44">
        <f t="shared" si="0"/>
        <v>3</v>
      </c>
      <c r="J55" s="118">
        <f t="shared" si="1"/>
        <v>12</v>
      </c>
      <c r="K55" s="39">
        <v>-128</v>
      </c>
    </row>
    <row r="56" spans="1:11" ht="26.25">
      <c r="A56" s="96">
        <v>52</v>
      </c>
      <c r="B56" s="118" t="s">
        <v>5618</v>
      </c>
      <c r="C56" s="109" t="s">
        <v>5619</v>
      </c>
      <c r="D56" s="118" t="s">
        <v>390</v>
      </c>
      <c r="E56" s="39" t="s">
        <v>391</v>
      </c>
      <c r="F56" s="99">
        <v>9</v>
      </c>
      <c r="G56" s="99">
        <v>5</v>
      </c>
      <c r="H56" s="99">
        <v>0</v>
      </c>
      <c r="I56" s="44">
        <f t="shared" si="0"/>
        <v>4</v>
      </c>
      <c r="J56" s="118">
        <f t="shared" si="1"/>
        <v>10</v>
      </c>
      <c r="K56" s="118">
        <v>603</v>
      </c>
    </row>
    <row r="57" spans="1:11" ht="26.25">
      <c r="A57" s="96">
        <v>53</v>
      </c>
      <c r="B57" s="118" t="s">
        <v>5620</v>
      </c>
      <c r="C57" s="109" t="s">
        <v>5621</v>
      </c>
      <c r="D57" s="118" t="s">
        <v>598</v>
      </c>
      <c r="E57" s="39" t="s">
        <v>423</v>
      </c>
      <c r="F57" s="99">
        <v>9</v>
      </c>
      <c r="G57" s="99">
        <v>5</v>
      </c>
      <c r="H57" s="99">
        <v>0</v>
      </c>
      <c r="I57" s="44">
        <f t="shared" si="0"/>
        <v>4</v>
      </c>
      <c r="J57" s="118">
        <f t="shared" si="1"/>
        <v>10</v>
      </c>
      <c r="K57" s="118">
        <v>559</v>
      </c>
    </row>
    <row r="58" spans="1:11" ht="26.25">
      <c r="A58" s="96">
        <v>54</v>
      </c>
      <c r="B58" s="39" t="s">
        <v>5622</v>
      </c>
      <c r="C58" s="39" t="s">
        <v>5623</v>
      </c>
      <c r="D58" s="39" t="s">
        <v>915</v>
      </c>
      <c r="E58" s="39" t="s">
        <v>438</v>
      </c>
      <c r="F58" s="99">
        <v>9</v>
      </c>
      <c r="G58" s="99">
        <v>5</v>
      </c>
      <c r="H58" s="99">
        <v>0</v>
      </c>
      <c r="I58" s="44">
        <f t="shared" si="0"/>
        <v>4</v>
      </c>
      <c r="J58" s="118">
        <f t="shared" si="1"/>
        <v>10</v>
      </c>
      <c r="K58" s="39">
        <v>556</v>
      </c>
    </row>
    <row r="59" spans="1:11" ht="26.25">
      <c r="A59" s="96">
        <v>55</v>
      </c>
      <c r="B59" s="39" t="s">
        <v>5624</v>
      </c>
      <c r="C59" s="39" t="s">
        <v>5625</v>
      </c>
      <c r="D59" s="39" t="s">
        <v>240</v>
      </c>
      <c r="E59" s="39" t="s">
        <v>438</v>
      </c>
      <c r="F59" s="99">
        <v>9</v>
      </c>
      <c r="G59" s="99">
        <v>5</v>
      </c>
      <c r="H59" s="99">
        <v>0</v>
      </c>
      <c r="I59" s="44">
        <f t="shared" si="0"/>
        <v>4</v>
      </c>
      <c r="J59" s="118">
        <f t="shared" si="1"/>
        <v>10</v>
      </c>
      <c r="K59" s="39">
        <v>516</v>
      </c>
    </row>
    <row r="60" spans="1:11" ht="26.25">
      <c r="A60" s="96">
        <v>56</v>
      </c>
      <c r="B60" s="39" t="s">
        <v>5626</v>
      </c>
      <c r="C60" s="39" t="s">
        <v>5627</v>
      </c>
      <c r="D60" s="39" t="s">
        <v>399</v>
      </c>
      <c r="E60" s="39" t="s">
        <v>400</v>
      </c>
      <c r="F60" s="99">
        <v>9</v>
      </c>
      <c r="G60" s="99">
        <v>5</v>
      </c>
      <c r="H60" s="99">
        <v>0</v>
      </c>
      <c r="I60" s="44">
        <f t="shared" si="0"/>
        <v>4</v>
      </c>
      <c r="J60" s="118">
        <f t="shared" si="1"/>
        <v>10</v>
      </c>
      <c r="K60" s="99">
        <v>494</v>
      </c>
    </row>
    <row r="61" spans="1:11" ht="26.25">
      <c r="A61" s="96">
        <v>57</v>
      </c>
      <c r="B61" s="39" t="s">
        <v>5628</v>
      </c>
      <c r="C61" s="39" t="s">
        <v>5629</v>
      </c>
      <c r="D61" s="39" t="s">
        <v>5630</v>
      </c>
      <c r="E61" s="39" t="s">
        <v>406</v>
      </c>
      <c r="F61" s="99">
        <v>9</v>
      </c>
      <c r="G61" s="99">
        <v>5</v>
      </c>
      <c r="H61" s="99">
        <v>0</v>
      </c>
      <c r="I61" s="44">
        <f t="shared" si="0"/>
        <v>4</v>
      </c>
      <c r="J61" s="118">
        <f t="shared" si="1"/>
        <v>10</v>
      </c>
      <c r="K61" s="39">
        <v>429</v>
      </c>
    </row>
    <row r="62" spans="1:11" ht="26.25">
      <c r="A62" s="96">
        <v>58</v>
      </c>
      <c r="B62" s="118" t="s">
        <v>5631</v>
      </c>
      <c r="C62" s="109" t="s">
        <v>5632</v>
      </c>
      <c r="D62" s="118" t="s">
        <v>5591</v>
      </c>
      <c r="E62" s="39" t="s">
        <v>438</v>
      </c>
      <c r="F62" s="99">
        <v>9</v>
      </c>
      <c r="G62" s="99">
        <v>5</v>
      </c>
      <c r="H62" s="99">
        <v>0</v>
      </c>
      <c r="I62" s="44">
        <f t="shared" si="0"/>
        <v>4</v>
      </c>
      <c r="J62" s="118">
        <f t="shared" si="1"/>
        <v>10</v>
      </c>
      <c r="K62" s="118">
        <v>401</v>
      </c>
    </row>
    <row r="63" spans="1:11" ht="26.25">
      <c r="A63" s="96">
        <v>59</v>
      </c>
      <c r="B63" s="118" t="s">
        <v>5633</v>
      </c>
      <c r="C63" s="109" t="s">
        <v>5634</v>
      </c>
      <c r="D63" s="118" t="s">
        <v>3384</v>
      </c>
      <c r="E63" s="39" t="s">
        <v>161</v>
      </c>
      <c r="F63" s="99">
        <v>9</v>
      </c>
      <c r="G63" s="99">
        <v>5</v>
      </c>
      <c r="H63" s="99">
        <v>0</v>
      </c>
      <c r="I63" s="44">
        <f t="shared" si="0"/>
        <v>4</v>
      </c>
      <c r="J63" s="118">
        <f t="shared" si="1"/>
        <v>10</v>
      </c>
      <c r="K63" s="118">
        <v>399</v>
      </c>
    </row>
    <row r="64" spans="1:11" ht="26.25">
      <c r="A64" s="96">
        <v>60</v>
      </c>
      <c r="B64" s="118" t="s">
        <v>5635</v>
      </c>
      <c r="C64" s="109" t="s">
        <v>5636</v>
      </c>
      <c r="D64" s="118" t="s">
        <v>2113</v>
      </c>
      <c r="E64" s="39" t="s">
        <v>438</v>
      </c>
      <c r="F64" s="99">
        <v>9</v>
      </c>
      <c r="G64" s="99">
        <v>5</v>
      </c>
      <c r="H64" s="99">
        <v>0</v>
      </c>
      <c r="I64" s="44">
        <f t="shared" si="0"/>
        <v>4</v>
      </c>
      <c r="J64" s="118">
        <f t="shared" si="1"/>
        <v>10</v>
      </c>
      <c r="K64" s="118">
        <v>399</v>
      </c>
    </row>
    <row r="65" spans="1:11" ht="26.25">
      <c r="A65" s="96">
        <v>61</v>
      </c>
      <c r="B65" s="39" t="s">
        <v>5637</v>
      </c>
      <c r="C65" s="39" t="s">
        <v>5638</v>
      </c>
      <c r="D65" s="39" t="s">
        <v>538</v>
      </c>
      <c r="E65" s="39" t="s">
        <v>140</v>
      </c>
      <c r="F65" s="99">
        <v>9</v>
      </c>
      <c r="G65" s="99">
        <v>5</v>
      </c>
      <c r="H65" s="99">
        <v>0</v>
      </c>
      <c r="I65" s="44">
        <f t="shared" si="0"/>
        <v>4</v>
      </c>
      <c r="J65" s="118">
        <f t="shared" si="1"/>
        <v>10</v>
      </c>
      <c r="K65" s="39">
        <v>385</v>
      </c>
    </row>
    <row r="66" spans="1:11" ht="26.25">
      <c r="A66" s="96">
        <v>62</v>
      </c>
      <c r="B66" s="118" t="s">
        <v>5639</v>
      </c>
      <c r="C66" s="109" t="s">
        <v>5640</v>
      </c>
      <c r="D66" s="118" t="s">
        <v>1781</v>
      </c>
      <c r="E66" s="39" t="s">
        <v>140</v>
      </c>
      <c r="F66" s="99">
        <v>9</v>
      </c>
      <c r="G66" s="99">
        <v>5</v>
      </c>
      <c r="H66" s="99">
        <v>0</v>
      </c>
      <c r="I66" s="44">
        <f t="shared" si="0"/>
        <v>4</v>
      </c>
      <c r="J66" s="118">
        <f t="shared" si="1"/>
        <v>10</v>
      </c>
      <c r="K66" s="118">
        <v>341</v>
      </c>
    </row>
    <row r="67" spans="1:11" ht="26.25">
      <c r="A67" s="96">
        <v>63</v>
      </c>
      <c r="B67" s="39" t="s">
        <v>5641</v>
      </c>
      <c r="C67" s="39" t="s">
        <v>5642</v>
      </c>
      <c r="D67" s="39" t="s">
        <v>5643</v>
      </c>
      <c r="E67" s="39" t="s">
        <v>224</v>
      </c>
      <c r="F67" s="99">
        <v>9</v>
      </c>
      <c r="G67" s="99">
        <v>5</v>
      </c>
      <c r="H67" s="99">
        <v>0</v>
      </c>
      <c r="I67" s="44">
        <f t="shared" si="0"/>
        <v>4</v>
      </c>
      <c r="J67" s="118">
        <f t="shared" si="1"/>
        <v>10</v>
      </c>
      <c r="K67" s="39">
        <v>343</v>
      </c>
    </row>
    <row r="68" spans="1:11" ht="26.25">
      <c r="A68" s="96">
        <v>64</v>
      </c>
      <c r="B68" s="118" t="s">
        <v>2465</v>
      </c>
      <c r="C68" s="109" t="s">
        <v>5644</v>
      </c>
      <c r="D68" s="118" t="s">
        <v>171</v>
      </c>
      <c r="E68" s="39" t="s">
        <v>140</v>
      </c>
      <c r="F68" s="99">
        <v>9</v>
      </c>
      <c r="G68" s="99">
        <v>5</v>
      </c>
      <c r="H68" s="99">
        <v>0</v>
      </c>
      <c r="I68" s="44">
        <f t="shared" si="0"/>
        <v>4</v>
      </c>
      <c r="J68" s="118">
        <f>G68*2-H68</f>
        <v>10</v>
      </c>
      <c r="K68" s="118">
        <v>334</v>
      </c>
    </row>
    <row r="69" spans="1:11" ht="26.25">
      <c r="A69" s="96">
        <v>65</v>
      </c>
      <c r="B69" s="118" t="s">
        <v>2062</v>
      </c>
      <c r="C69" s="109" t="s">
        <v>5645</v>
      </c>
      <c r="D69" s="118" t="s">
        <v>5646</v>
      </c>
      <c r="E69" s="39" t="s">
        <v>438</v>
      </c>
      <c r="F69" s="99">
        <v>9</v>
      </c>
      <c r="G69" s="99">
        <v>5</v>
      </c>
      <c r="H69" s="99">
        <v>0</v>
      </c>
      <c r="I69" s="44">
        <f t="shared" si="0"/>
        <v>4</v>
      </c>
      <c r="J69" s="118">
        <f t="shared" si="1"/>
        <v>10</v>
      </c>
      <c r="K69" s="118">
        <v>305</v>
      </c>
    </row>
    <row r="70" spans="1:11" ht="26.25">
      <c r="A70" s="96">
        <v>66</v>
      </c>
      <c r="B70" s="39" t="s">
        <v>2890</v>
      </c>
      <c r="C70" s="39" t="s">
        <v>5647</v>
      </c>
      <c r="D70" s="39" t="s">
        <v>5591</v>
      </c>
      <c r="E70" s="39" t="s">
        <v>438</v>
      </c>
      <c r="F70" s="99">
        <v>9</v>
      </c>
      <c r="G70" s="99">
        <v>5</v>
      </c>
      <c r="H70" s="99">
        <v>0</v>
      </c>
      <c r="I70" s="44">
        <f t="shared" ref="I70:I133" si="2">F70-G70-H70</f>
        <v>4</v>
      </c>
      <c r="J70" s="118">
        <f t="shared" ref="J70:J133" si="3">G70*2-H70</f>
        <v>10</v>
      </c>
      <c r="K70" s="39">
        <v>277</v>
      </c>
    </row>
    <row r="71" spans="1:11" ht="26.25">
      <c r="A71" s="96">
        <v>67</v>
      </c>
      <c r="B71" s="39" t="s">
        <v>5648</v>
      </c>
      <c r="C71" s="39" t="s">
        <v>5649</v>
      </c>
      <c r="D71" s="39" t="s">
        <v>532</v>
      </c>
      <c r="E71" s="39" t="s">
        <v>533</v>
      </c>
      <c r="F71" s="99">
        <v>9</v>
      </c>
      <c r="G71" s="99">
        <v>5</v>
      </c>
      <c r="H71" s="99">
        <v>0</v>
      </c>
      <c r="I71" s="44">
        <f t="shared" si="2"/>
        <v>4</v>
      </c>
      <c r="J71" s="118">
        <f t="shared" si="3"/>
        <v>10</v>
      </c>
      <c r="K71" s="46">
        <v>200</v>
      </c>
    </row>
    <row r="72" spans="1:11" ht="26.25">
      <c r="A72" s="96">
        <v>68</v>
      </c>
      <c r="B72" s="118" t="s">
        <v>1211</v>
      </c>
      <c r="C72" s="109" t="s">
        <v>5650</v>
      </c>
      <c r="D72" s="118" t="s">
        <v>2135</v>
      </c>
      <c r="E72" s="39" t="s">
        <v>161</v>
      </c>
      <c r="F72" s="99">
        <v>9</v>
      </c>
      <c r="G72" s="99">
        <v>5</v>
      </c>
      <c r="H72" s="99">
        <v>0</v>
      </c>
      <c r="I72" s="44">
        <f t="shared" si="2"/>
        <v>4</v>
      </c>
      <c r="J72" s="118">
        <f t="shared" si="3"/>
        <v>10</v>
      </c>
      <c r="K72" s="118">
        <v>183</v>
      </c>
    </row>
    <row r="73" spans="1:11" ht="26.25">
      <c r="A73" s="96">
        <v>69</v>
      </c>
      <c r="B73" s="118" t="s">
        <v>1703</v>
      </c>
      <c r="C73" s="118" t="s">
        <v>5651</v>
      </c>
      <c r="D73" s="118" t="s">
        <v>240</v>
      </c>
      <c r="E73" s="118" t="s">
        <v>438</v>
      </c>
      <c r="F73" s="118">
        <v>9</v>
      </c>
      <c r="G73" s="118">
        <v>5</v>
      </c>
      <c r="H73" s="99">
        <v>0</v>
      </c>
      <c r="I73" s="118">
        <f t="shared" si="2"/>
        <v>4</v>
      </c>
      <c r="J73" s="118">
        <f t="shared" si="3"/>
        <v>10</v>
      </c>
      <c r="K73" s="118">
        <v>164</v>
      </c>
    </row>
    <row r="74" spans="1:11" ht="26.25">
      <c r="A74" s="96">
        <v>70</v>
      </c>
      <c r="B74" s="118" t="s">
        <v>4272</v>
      </c>
      <c r="C74" s="118" t="s">
        <v>5652</v>
      </c>
      <c r="D74" s="118" t="s">
        <v>5011</v>
      </c>
      <c r="E74" s="118" t="s">
        <v>448</v>
      </c>
      <c r="F74" s="118">
        <v>9</v>
      </c>
      <c r="G74" s="118">
        <v>5</v>
      </c>
      <c r="H74" s="99">
        <v>0</v>
      </c>
      <c r="I74" s="118">
        <f t="shared" si="2"/>
        <v>4</v>
      </c>
      <c r="J74" s="118">
        <f t="shared" si="3"/>
        <v>10</v>
      </c>
      <c r="K74" s="118">
        <v>159</v>
      </c>
    </row>
    <row r="75" spans="1:11" ht="26.25">
      <c r="A75" s="96">
        <v>71</v>
      </c>
      <c r="B75" s="118" t="s">
        <v>5653</v>
      </c>
      <c r="C75" s="118" t="s">
        <v>5654</v>
      </c>
      <c r="D75" s="118" t="s">
        <v>240</v>
      </c>
      <c r="E75" s="118" t="s">
        <v>438</v>
      </c>
      <c r="F75" s="118">
        <v>9</v>
      </c>
      <c r="G75" s="118">
        <v>5</v>
      </c>
      <c r="H75" s="99">
        <v>0</v>
      </c>
      <c r="I75" s="118">
        <f t="shared" si="2"/>
        <v>4</v>
      </c>
      <c r="J75" s="118">
        <f t="shared" si="3"/>
        <v>10</v>
      </c>
      <c r="K75" s="118">
        <v>124</v>
      </c>
    </row>
    <row r="76" spans="1:11" ht="26.25">
      <c r="A76" s="96">
        <v>72</v>
      </c>
      <c r="B76" s="118" t="s">
        <v>1188</v>
      </c>
      <c r="C76" s="118" t="s">
        <v>5655</v>
      </c>
      <c r="D76" s="118" t="s">
        <v>240</v>
      </c>
      <c r="E76" s="118" t="s">
        <v>438</v>
      </c>
      <c r="F76" s="118">
        <v>9</v>
      </c>
      <c r="G76" s="118">
        <v>5</v>
      </c>
      <c r="H76" s="99">
        <v>0</v>
      </c>
      <c r="I76" s="118">
        <f t="shared" si="2"/>
        <v>4</v>
      </c>
      <c r="J76" s="118">
        <f t="shared" si="3"/>
        <v>10</v>
      </c>
      <c r="K76" s="118">
        <v>95</v>
      </c>
    </row>
    <row r="77" spans="1:11" ht="26.25">
      <c r="A77" s="96">
        <v>73</v>
      </c>
      <c r="B77" s="118" t="s">
        <v>5656</v>
      </c>
      <c r="C77" s="118" t="s">
        <v>5657</v>
      </c>
      <c r="D77" s="118" t="s">
        <v>2075</v>
      </c>
      <c r="E77" s="118" t="s">
        <v>2076</v>
      </c>
      <c r="F77" s="118">
        <v>9</v>
      </c>
      <c r="G77" s="118">
        <v>5</v>
      </c>
      <c r="H77" s="99">
        <v>0</v>
      </c>
      <c r="I77" s="118">
        <f t="shared" si="2"/>
        <v>4</v>
      </c>
      <c r="J77" s="118">
        <f t="shared" si="3"/>
        <v>10</v>
      </c>
      <c r="K77" s="118">
        <v>90</v>
      </c>
    </row>
    <row r="78" spans="1:11" ht="26.25">
      <c r="A78" s="96">
        <v>74</v>
      </c>
      <c r="B78" s="118" t="s">
        <v>5658</v>
      </c>
      <c r="C78" s="118" t="s">
        <v>5659</v>
      </c>
      <c r="D78" s="118" t="s">
        <v>2075</v>
      </c>
      <c r="E78" s="118" t="s">
        <v>2076</v>
      </c>
      <c r="F78" s="118">
        <v>9</v>
      </c>
      <c r="G78" s="118">
        <v>5</v>
      </c>
      <c r="H78" s="99">
        <v>0</v>
      </c>
      <c r="I78" s="118">
        <f t="shared" si="2"/>
        <v>4</v>
      </c>
      <c r="J78" s="118">
        <f t="shared" si="3"/>
        <v>10</v>
      </c>
      <c r="K78" s="118">
        <v>78</v>
      </c>
    </row>
    <row r="79" spans="1:11" ht="26.25">
      <c r="A79" s="96">
        <v>75</v>
      </c>
      <c r="B79" s="118" t="s">
        <v>1579</v>
      </c>
      <c r="C79" s="118" t="s">
        <v>5660</v>
      </c>
      <c r="D79" s="118" t="s">
        <v>1743</v>
      </c>
      <c r="E79" s="118" t="s">
        <v>1744</v>
      </c>
      <c r="F79" s="118">
        <v>9</v>
      </c>
      <c r="G79" s="118">
        <v>5</v>
      </c>
      <c r="H79" s="99">
        <v>0</v>
      </c>
      <c r="I79" s="118">
        <f t="shared" si="2"/>
        <v>4</v>
      </c>
      <c r="J79" s="118">
        <f t="shared" si="3"/>
        <v>10</v>
      </c>
      <c r="K79" s="118">
        <v>66</v>
      </c>
    </row>
    <row r="80" spans="1:11" ht="26.25">
      <c r="A80" s="96">
        <v>76</v>
      </c>
      <c r="B80" s="118" t="s">
        <v>5661</v>
      </c>
      <c r="C80" s="118" t="s">
        <v>5662</v>
      </c>
      <c r="D80" s="118" t="s">
        <v>2204</v>
      </c>
      <c r="E80" s="118" t="s">
        <v>895</v>
      </c>
      <c r="F80" s="118">
        <v>9</v>
      </c>
      <c r="G80" s="118">
        <v>5</v>
      </c>
      <c r="H80" s="99">
        <v>0</v>
      </c>
      <c r="I80" s="118">
        <f t="shared" si="2"/>
        <v>4</v>
      </c>
      <c r="J80" s="118">
        <f t="shared" si="3"/>
        <v>10</v>
      </c>
      <c r="K80" s="118">
        <v>-4</v>
      </c>
    </row>
    <row r="81" spans="1:11" ht="26.25">
      <c r="A81" s="96">
        <v>77</v>
      </c>
      <c r="B81" s="118" t="s">
        <v>5663</v>
      </c>
      <c r="C81" s="118" t="s">
        <v>5664</v>
      </c>
      <c r="D81" s="118" t="s">
        <v>240</v>
      </c>
      <c r="E81" s="118" t="s">
        <v>438</v>
      </c>
      <c r="F81" s="118">
        <v>9</v>
      </c>
      <c r="G81" s="118">
        <v>5</v>
      </c>
      <c r="H81" s="99">
        <v>0</v>
      </c>
      <c r="I81" s="118">
        <f t="shared" si="2"/>
        <v>4</v>
      </c>
      <c r="J81" s="118">
        <f t="shared" si="3"/>
        <v>10</v>
      </c>
      <c r="K81" s="118">
        <v>-23</v>
      </c>
    </row>
    <row r="82" spans="1:11" ht="26.25">
      <c r="A82" s="96">
        <v>78</v>
      </c>
      <c r="B82" s="118" t="s">
        <v>830</v>
      </c>
      <c r="C82" s="118" t="s">
        <v>5665</v>
      </c>
      <c r="D82" s="118" t="s">
        <v>1392</v>
      </c>
      <c r="E82" s="118" t="s">
        <v>1865</v>
      </c>
      <c r="F82" s="118">
        <v>9</v>
      </c>
      <c r="G82" s="118">
        <v>5</v>
      </c>
      <c r="H82" s="99">
        <v>0</v>
      </c>
      <c r="I82" s="118">
        <f t="shared" si="2"/>
        <v>4</v>
      </c>
      <c r="J82" s="118">
        <f t="shared" si="3"/>
        <v>10</v>
      </c>
      <c r="K82" s="118">
        <v>-48</v>
      </c>
    </row>
    <row r="83" spans="1:11" ht="26.25">
      <c r="A83" s="96">
        <v>79</v>
      </c>
      <c r="B83" s="118" t="s">
        <v>5666</v>
      </c>
      <c r="C83" s="118" t="s">
        <v>5667</v>
      </c>
      <c r="D83" s="118" t="s">
        <v>532</v>
      </c>
      <c r="E83" s="118" t="s">
        <v>533</v>
      </c>
      <c r="F83" s="118">
        <v>9</v>
      </c>
      <c r="G83" s="118">
        <v>5</v>
      </c>
      <c r="H83" s="99">
        <v>0</v>
      </c>
      <c r="I83" s="118">
        <f t="shared" si="2"/>
        <v>4</v>
      </c>
      <c r="J83" s="118">
        <f t="shared" si="3"/>
        <v>10</v>
      </c>
      <c r="K83" s="118">
        <v>-53</v>
      </c>
    </row>
    <row r="84" spans="1:11" ht="26.25">
      <c r="A84" s="96">
        <v>80</v>
      </c>
      <c r="B84" s="118" t="s">
        <v>5668</v>
      </c>
      <c r="C84" s="118" t="s">
        <v>5669</v>
      </c>
      <c r="D84" s="118" t="s">
        <v>4559</v>
      </c>
      <c r="E84" s="118" t="s">
        <v>74</v>
      </c>
      <c r="F84" s="118">
        <v>9</v>
      </c>
      <c r="G84" s="118">
        <v>5</v>
      </c>
      <c r="H84" s="99">
        <v>0</v>
      </c>
      <c r="I84" s="118">
        <f t="shared" si="2"/>
        <v>4</v>
      </c>
      <c r="J84" s="118">
        <f t="shared" si="3"/>
        <v>10</v>
      </c>
      <c r="K84" s="118">
        <v>-58</v>
      </c>
    </row>
    <row r="85" spans="1:11" ht="26.25">
      <c r="A85" s="96">
        <v>81</v>
      </c>
      <c r="B85" s="118" t="s">
        <v>5670</v>
      </c>
      <c r="C85" s="118" t="s">
        <v>5671</v>
      </c>
      <c r="D85" s="118" t="s">
        <v>2075</v>
      </c>
      <c r="E85" s="118" t="s">
        <v>2076</v>
      </c>
      <c r="F85" s="118">
        <v>9</v>
      </c>
      <c r="G85" s="118">
        <v>5</v>
      </c>
      <c r="H85" s="99">
        <v>0</v>
      </c>
      <c r="I85" s="118">
        <f t="shared" si="2"/>
        <v>4</v>
      </c>
      <c r="J85" s="118">
        <f t="shared" si="3"/>
        <v>10</v>
      </c>
      <c r="K85" s="118">
        <v>-63</v>
      </c>
    </row>
    <row r="86" spans="1:11" ht="26.25">
      <c r="A86" s="96">
        <v>82</v>
      </c>
      <c r="B86" s="118" t="s">
        <v>1294</v>
      </c>
      <c r="C86" s="118" t="s">
        <v>5672</v>
      </c>
      <c r="D86" s="118" t="s">
        <v>1711</v>
      </c>
      <c r="E86" s="118" t="s">
        <v>438</v>
      </c>
      <c r="F86" s="118">
        <v>9</v>
      </c>
      <c r="G86" s="118">
        <v>5</v>
      </c>
      <c r="H86" s="99">
        <v>0</v>
      </c>
      <c r="I86" s="118">
        <f t="shared" si="2"/>
        <v>4</v>
      </c>
      <c r="J86" s="118">
        <f t="shared" si="3"/>
        <v>10</v>
      </c>
      <c r="K86" s="118">
        <v>-11</v>
      </c>
    </row>
    <row r="87" spans="1:11" ht="26.25">
      <c r="A87" s="96">
        <v>83</v>
      </c>
      <c r="B87" s="118" t="s">
        <v>5673</v>
      </c>
      <c r="C87" s="118" t="s">
        <v>5674</v>
      </c>
      <c r="D87" s="118" t="s">
        <v>5675</v>
      </c>
      <c r="E87" s="118" t="s">
        <v>438</v>
      </c>
      <c r="F87" s="118">
        <v>9</v>
      </c>
      <c r="G87" s="118">
        <v>5</v>
      </c>
      <c r="H87" s="99">
        <v>0</v>
      </c>
      <c r="I87" s="118">
        <f t="shared" si="2"/>
        <v>4</v>
      </c>
      <c r="J87" s="118">
        <f t="shared" si="3"/>
        <v>10</v>
      </c>
      <c r="K87" s="118">
        <v>-119</v>
      </c>
    </row>
    <row r="88" spans="1:11" ht="26.25">
      <c r="A88" s="96">
        <v>84</v>
      </c>
      <c r="B88" s="118" t="s">
        <v>5676</v>
      </c>
      <c r="C88" s="118" t="s">
        <v>5677</v>
      </c>
      <c r="D88" s="118" t="s">
        <v>1449</v>
      </c>
      <c r="E88" s="118" t="s">
        <v>74</v>
      </c>
      <c r="F88" s="118">
        <v>9</v>
      </c>
      <c r="G88" s="118">
        <v>5</v>
      </c>
      <c r="H88" s="99">
        <v>0</v>
      </c>
      <c r="I88" s="118">
        <f t="shared" si="2"/>
        <v>4</v>
      </c>
      <c r="J88" s="118">
        <f t="shared" si="3"/>
        <v>10</v>
      </c>
      <c r="K88" s="118">
        <v>-134</v>
      </c>
    </row>
    <row r="89" spans="1:11" ht="26.25">
      <c r="A89" s="96">
        <v>85</v>
      </c>
      <c r="B89" s="118" t="s">
        <v>5678</v>
      </c>
      <c r="C89" s="118" t="s">
        <v>5679</v>
      </c>
      <c r="D89" s="118" t="s">
        <v>1743</v>
      </c>
      <c r="E89" s="118" t="s">
        <v>1744</v>
      </c>
      <c r="F89" s="118">
        <v>8</v>
      </c>
      <c r="G89" s="118">
        <v>5</v>
      </c>
      <c r="H89" s="99">
        <v>0</v>
      </c>
      <c r="I89" s="118">
        <f t="shared" si="2"/>
        <v>3</v>
      </c>
      <c r="J89" s="118">
        <f t="shared" si="3"/>
        <v>10</v>
      </c>
      <c r="K89" s="118">
        <v>-180</v>
      </c>
    </row>
    <row r="90" spans="1:11" ht="26.25">
      <c r="A90" s="96">
        <v>86</v>
      </c>
      <c r="B90" s="118" t="s">
        <v>5680</v>
      </c>
      <c r="C90" s="118" t="s">
        <v>5681</v>
      </c>
      <c r="D90" s="118" t="s">
        <v>689</v>
      </c>
      <c r="E90" s="118" t="s">
        <v>448</v>
      </c>
      <c r="F90" s="118">
        <v>9</v>
      </c>
      <c r="G90" s="118">
        <v>5</v>
      </c>
      <c r="H90" s="99">
        <v>0</v>
      </c>
      <c r="I90" s="118">
        <f t="shared" si="2"/>
        <v>4</v>
      </c>
      <c r="J90" s="118">
        <f t="shared" si="3"/>
        <v>10</v>
      </c>
      <c r="K90" s="118">
        <v>-186</v>
      </c>
    </row>
    <row r="91" spans="1:11" ht="26.25">
      <c r="A91" s="96">
        <v>87</v>
      </c>
      <c r="B91" s="118" t="s">
        <v>5682</v>
      </c>
      <c r="C91" s="118" t="s">
        <v>5683</v>
      </c>
      <c r="D91" s="118" t="s">
        <v>240</v>
      </c>
      <c r="E91" s="118" t="s">
        <v>438</v>
      </c>
      <c r="F91" s="118">
        <v>9</v>
      </c>
      <c r="G91" s="118">
        <v>5</v>
      </c>
      <c r="H91" s="99">
        <v>0</v>
      </c>
      <c r="I91" s="118">
        <f t="shared" si="2"/>
        <v>4</v>
      </c>
      <c r="J91" s="118">
        <f t="shared" si="3"/>
        <v>10</v>
      </c>
      <c r="K91" s="118">
        <v>-191</v>
      </c>
    </row>
    <row r="92" spans="1:11" ht="26.25">
      <c r="A92" s="96">
        <v>88</v>
      </c>
      <c r="B92" s="118" t="s">
        <v>5684</v>
      </c>
      <c r="C92" s="118" t="s">
        <v>5685</v>
      </c>
      <c r="D92" s="118" t="s">
        <v>532</v>
      </c>
      <c r="E92" s="118" t="s">
        <v>533</v>
      </c>
      <c r="F92" s="118">
        <v>9</v>
      </c>
      <c r="G92" s="118">
        <v>5</v>
      </c>
      <c r="H92" s="99">
        <v>0</v>
      </c>
      <c r="I92" s="118">
        <f t="shared" si="2"/>
        <v>4</v>
      </c>
      <c r="J92" s="118">
        <f t="shared" si="3"/>
        <v>10</v>
      </c>
      <c r="K92" s="118">
        <v>-254</v>
      </c>
    </row>
    <row r="93" spans="1:11" ht="26.25">
      <c r="A93" s="96">
        <v>89</v>
      </c>
      <c r="B93" s="118" t="s">
        <v>5686</v>
      </c>
      <c r="C93" s="118" t="s">
        <v>5687</v>
      </c>
      <c r="D93" s="118" t="s">
        <v>5588</v>
      </c>
      <c r="E93" s="118" t="s">
        <v>438</v>
      </c>
      <c r="F93" s="118">
        <v>9</v>
      </c>
      <c r="G93" s="118">
        <v>5</v>
      </c>
      <c r="H93" s="99">
        <v>0</v>
      </c>
      <c r="I93" s="118">
        <f t="shared" si="2"/>
        <v>4</v>
      </c>
      <c r="J93" s="118">
        <f t="shared" si="3"/>
        <v>10</v>
      </c>
      <c r="K93" s="118">
        <v>-335</v>
      </c>
    </row>
    <row r="94" spans="1:11" ht="26.25">
      <c r="A94" s="96">
        <v>90</v>
      </c>
      <c r="B94" s="118" t="s">
        <v>5688</v>
      </c>
      <c r="C94" s="118" t="s">
        <v>5689</v>
      </c>
      <c r="D94" s="118" t="s">
        <v>559</v>
      </c>
      <c r="E94" s="118" t="s">
        <v>438</v>
      </c>
      <c r="F94" s="118">
        <v>9</v>
      </c>
      <c r="G94" s="118">
        <v>4</v>
      </c>
      <c r="H94" s="99">
        <v>0</v>
      </c>
      <c r="I94" s="118">
        <f t="shared" si="2"/>
        <v>5</v>
      </c>
      <c r="J94" s="118">
        <f t="shared" si="3"/>
        <v>8</v>
      </c>
      <c r="K94" s="118">
        <v>622</v>
      </c>
    </row>
    <row r="95" spans="1:11" ht="26.25">
      <c r="A95" s="96">
        <v>91</v>
      </c>
      <c r="B95" s="118" t="s">
        <v>5690</v>
      </c>
      <c r="C95" s="118" t="s">
        <v>5691</v>
      </c>
      <c r="D95" s="118" t="s">
        <v>2204</v>
      </c>
      <c r="E95" s="118" t="s">
        <v>895</v>
      </c>
      <c r="F95" s="118">
        <v>9</v>
      </c>
      <c r="G95" s="118">
        <v>4</v>
      </c>
      <c r="H95" s="99">
        <v>0</v>
      </c>
      <c r="I95" s="118">
        <f t="shared" si="2"/>
        <v>5</v>
      </c>
      <c r="J95" s="118">
        <f t="shared" si="3"/>
        <v>8</v>
      </c>
      <c r="K95" s="118">
        <v>291</v>
      </c>
    </row>
    <row r="96" spans="1:11" ht="26.25">
      <c r="A96" s="96">
        <v>92</v>
      </c>
      <c r="B96" s="118" t="s">
        <v>872</v>
      </c>
      <c r="C96" s="118" t="s">
        <v>5692</v>
      </c>
      <c r="D96" s="118" t="s">
        <v>5643</v>
      </c>
      <c r="E96" s="118" t="s">
        <v>224</v>
      </c>
      <c r="F96" s="118">
        <v>9</v>
      </c>
      <c r="G96" s="118">
        <v>4</v>
      </c>
      <c r="H96" s="99">
        <v>0</v>
      </c>
      <c r="I96" s="118">
        <f t="shared" si="2"/>
        <v>5</v>
      </c>
      <c r="J96" s="118">
        <f t="shared" si="3"/>
        <v>8</v>
      </c>
      <c r="K96" s="118">
        <v>209</v>
      </c>
    </row>
    <row r="97" spans="1:11" ht="26.25">
      <c r="A97" s="96">
        <v>93</v>
      </c>
      <c r="B97" s="118" t="s">
        <v>1067</v>
      </c>
      <c r="C97" s="118" t="s">
        <v>5693</v>
      </c>
      <c r="D97" s="118" t="s">
        <v>240</v>
      </c>
      <c r="E97" s="118" t="s">
        <v>438</v>
      </c>
      <c r="F97" s="118">
        <v>9</v>
      </c>
      <c r="G97" s="118">
        <v>4</v>
      </c>
      <c r="H97" s="99">
        <v>0</v>
      </c>
      <c r="I97" s="118">
        <f t="shared" si="2"/>
        <v>5</v>
      </c>
      <c r="J97" s="118">
        <f t="shared" si="3"/>
        <v>8</v>
      </c>
      <c r="K97" s="118">
        <v>160</v>
      </c>
    </row>
    <row r="98" spans="1:11" ht="26.25">
      <c r="A98" s="96">
        <v>94</v>
      </c>
      <c r="B98" s="118" t="s">
        <v>5694</v>
      </c>
      <c r="C98" s="118" t="s">
        <v>5695</v>
      </c>
      <c r="D98" s="118" t="s">
        <v>987</v>
      </c>
      <c r="E98" s="118" t="s">
        <v>469</v>
      </c>
      <c r="F98" s="118">
        <v>9</v>
      </c>
      <c r="G98" s="118">
        <v>4</v>
      </c>
      <c r="H98" s="99">
        <v>0</v>
      </c>
      <c r="I98" s="118">
        <f t="shared" si="2"/>
        <v>5</v>
      </c>
      <c r="J98" s="118">
        <f t="shared" si="3"/>
        <v>8</v>
      </c>
      <c r="K98" s="118">
        <v>93</v>
      </c>
    </row>
    <row r="99" spans="1:11" ht="26.25">
      <c r="A99" s="96">
        <v>95</v>
      </c>
      <c r="B99" s="118" t="s">
        <v>221</v>
      </c>
      <c r="C99" s="118" t="s">
        <v>5696</v>
      </c>
      <c r="D99" s="118" t="s">
        <v>1743</v>
      </c>
      <c r="E99" s="118" t="s">
        <v>1744</v>
      </c>
      <c r="F99" s="118">
        <v>9</v>
      </c>
      <c r="G99" s="118">
        <v>4</v>
      </c>
      <c r="H99" s="99">
        <v>0</v>
      </c>
      <c r="I99" s="118">
        <f t="shared" si="2"/>
        <v>5</v>
      </c>
      <c r="J99" s="118">
        <f t="shared" si="3"/>
        <v>8</v>
      </c>
      <c r="K99" s="118">
        <v>86</v>
      </c>
    </row>
    <row r="100" spans="1:11" ht="26.25">
      <c r="A100" s="96">
        <v>96</v>
      </c>
      <c r="B100" s="118" t="s">
        <v>2384</v>
      </c>
      <c r="C100" s="118" t="s">
        <v>5697</v>
      </c>
      <c r="D100" s="118" t="s">
        <v>2219</v>
      </c>
      <c r="E100" s="118" t="s">
        <v>161</v>
      </c>
      <c r="F100" s="118">
        <v>9</v>
      </c>
      <c r="G100" s="118">
        <v>4</v>
      </c>
      <c r="H100" s="99">
        <v>0</v>
      </c>
      <c r="I100" s="118">
        <f t="shared" si="2"/>
        <v>5</v>
      </c>
      <c r="J100" s="118">
        <f t="shared" si="3"/>
        <v>8</v>
      </c>
      <c r="K100" s="118">
        <v>17</v>
      </c>
    </row>
    <row r="101" spans="1:11" ht="26.25">
      <c r="A101" s="96">
        <v>97</v>
      </c>
      <c r="B101" s="118" t="s">
        <v>5698</v>
      </c>
      <c r="C101" s="118" t="s">
        <v>5699</v>
      </c>
      <c r="D101" s="118" t="s">
        <v>240</v>
      </c>
      <c r="E101" s="118" t="s">
        <v>438</v>
      </c>
      <c r="F101" s="118">
        <v>9</v>
      </c>
      <c r="G101" s="118">
        <v>4</v>
      </c>
      <c r="H101" s="99">
        <v>0</v>
      </c>
      <c r="I101" s="118">
        <f t="shared" si="2"/>
        <v>5</v>
      </c>
      <c r="J101" s="118">
        <f t="shared" si="3"/>
        <v>8</v>
      </c>
      <c r="K101" s="118">
        <v>119</v>
      </c>
    </row>
    <row r="102" spans="1:11" ht="26.25">
      <c r="A102" s="96">
        <v>98</v>
      </c>
      <c r="B102" s="118" t="s">
        <v>5700</v>
      </c>
      <c r="C102" s="118" t="s">
        <v>5701</v>
      </c>
      <c r="D102" s="118" t="s">
        <v>240</v>
      </c>
      <c r="E102" s="118" t="s">
        <v>438</v>
      </c>
      <c r="F102" s="118">
        <v>9</v>
      </c>
      <c r="G102" s="118">
        <v>4</v>
      </c>
      <c r="H102" s="99">
        <v>0</v>
      </c>
      <c r="I102" s="118">
        <f t="shared" si="2"/>
        <v>5</v>
      </c>
      <c r="J102" s="118">
        <f t="shared" si="3"/>
        <v>8</v>
      </c>
      <c r="K102" s="118">
        <v>-12</v>
      </c>
    </row>
    <row r="103" spans="1:11" ht="26.25">
      <c r="A103" s="96">
        <v>99</v>
      </c>
      <c r="B103" s="118" t="s">
        <v>5702</v>
      </c>
      <c r="C103" s="118" t="s">
        <v>5703</v>
      </c>
      <c r="D103" s="118" t="s">
        <v>432</v>
      </c>
      <c r="E103" s="118" t="s">
        <v>140</v>
      </c>
      <c r="F103" s="118">
        <v>9</v>
      </c>
      <c r="G103" s="118">
        <v>4</v>
      </c>
      <c r="H103" s="99">
        <v>0</v>
      </c>
      <c r="I103" s="118">
        <f t="shared" si="2"/>
        <v>5</v>
      </c>
      <c r="J103" s="118">
        <f t="shared" si="3"/>
        <v>8</v>
      </c>
      <c r="K103" s="118">
        <v>-45</v>
      </c>
    </row>
    <row r="104" spans="1:11" ht="26.25">
      <c r="A104" s="96">
        <v>100</v>
      </c>
      <c r="B104" s="118" t="s">
        <v>1062</v>
      </c>
      <c r="C104" s="118" t="s">
        <v>5704</v>
      </c>
      <c r="D104" s="118" t="s">
        <v>5565</v>
      </c>
      <c r="E104" s="118" t="s">
        <v>39</v>
      </c>
      <c r="F104" s="118">
        <v>9</v>
      </c>
      <c r="G104" s="118">
        <v>4</v>
      </c>
      <c r="H104" s="99">
        <v>0</v>
      </c>
      <c r="I104" s="118">
        <f t="shared" si="2"/>
        <v>5</v>
      </c>
      <c r="J104" s="118">
        <f t="shared" si="3"/>
        <v>8</v>
      </c>
      <c r="K104" s="118">
        <v>-73</v>
      </c>
    </row>
    <row r="105" spans="1:11" ht="26.25">
      <c r="A105" s="96">
        <v>101</v>
      </c>
      <c r="B105" s="118" t="s">
        <v>5705</v>
      </c>
      <c r="C105" s="118" t="s">
        <v>5706</v>
      </c>
      <c r="D105" s="118" t="s">
        <v>2113</v>
      </c>
      <c r="E105" s="118" t="s">
        <v>438</v>
      </c>
      <c r="F105" s="118">
        <v>9</v>
      </c>
      <c r="G105" s="118">
        <v>4</v>
      </c>
      <c r="H105" s="99">
        <v>0</v>
      </c>
      <c r="I105" s="118">
        <f t="shared" si="2"/>
        <v>5</v>
      </c>
      <c r="J105" s="118">
        <f t="shared" si="3"/>
        <v>8</v>
      </c>
      <c r="K105" s="118">
        <v>-77</v>
      </c>
    </row>
    <row r="106" spans="1:11" ht="26.25">
      <c r="A106" s="96">
        <v>102</v>
      </c>
      <c r="B106" s="118" t="s">
        <v>296</v>
      </c>
      <c r="C106" s="118" t="s">
        <v>343</v>
      </c>
      <c r="D106" s="118" t="s">
        <v>2040</v>
      </c>
      <c r="E106" s="118" t="s">
        <v>1307</v>
      </c>
      <c r="F106" s="118">
        <v>9</v>
      </c>
      <c r="G106" s="118">
        <v>4</v>
      </c>
      <c r="H106" s="99">
        <v>0</v>
      </c>
      <c r="I106" s="118">
        <f t="shared" si="2"/>
        <v>5</v>
      </c>
      <c r="J106" s="118">
        <f t="shared" si="3"/>
        <v>8</v>
      </c>
      <c r="K106" s="118">
        <v>-175</v>
      </c>
    </row>
    <row r="107" spans="1:11" ht="26.25">
      <c r="A107" s="96">
        <v>103</v>
      </c>
      <c r="B107" s="118" t="s">
        <v>5707</v>
      </c>
      <c r="C107" s="118" t="s">
        <v>5708</v>
      </c>
      <c r="D107" s="118" t="s">
        <v>615</v>
      </c>
      <c r="E107" s="118" t="s">
        <v>39</v>
      </c>
      <c r="F107" s="118">
        <v>9</v>
      </c>
      <c r="G107" s="118">
        <v>4</v>
      </c>
      <c r="H107" s="99">
        <v>0</v>
      </c>
      <c r="I107" s="118">
        <f t="shared" si="2"/>
        <v>5</v>
      </c>
      <c r="J107" s="118">
        <f t="shared" si="3"/>
        <v>8</v>
      </c>
      <c r="K107" s="118">
        <v>-187</v>
      </c>
    </row>
    <row r="108" spans="1:11" ht="26.25">
      <c r="A108" s="96">
        <v>104</v>
      </c>
      <c r="B108" s="118" t="s">
        <v>5709</v>
      </c>
      <c r="C108" s="118" t="s">
        <v>3649</v>
      </c>
      <c r="D108" s="118" t="s">
        <v>4559</v>
      </c>
      <c r="E108" s="118" t="s">
        <v>74</v>
      </c>
      <c r="F108" s="118">
        <v>9</v>
      </c>
      <c r="G108" s="118">
        <v>4</v>
      </c>
      <c r="H108" s="99">
        <v>0</v>
      </c>
      <c r="I108" s="118">
        <f t="shared" si="2"/>
        <v>5</v>
      </c>
      <c r="J108" s="118">
        <f t="shared" si="3"/>
        <v>8</v>
      </c>
      <c r="K108" s="118">
        <v>-204</v>
      </c>
    </row>
    <row r="109" spans="1:11" ht="26.25">
      <c r="A109" s="96">
        <v>105</v>
      </c>
      <c r="B109" s="118" t="s">
        <v>5710</v>
      </c>
      <c r="C109" s="118" t="s">
        <v>5711</v>
      </c>
      <c r="D109" s="118" t="s">
        <v>1711</v>
      </c>
      <c r="E109" s="118" t="s">
        <v>438</v>
      </c>
      <c r="F109" s="118">
        <v>9</v>
      </c>
      <c r="G109" s="118">
        <v>4</v>
      </c>
      <c r="H109" s="99">
        <v>0</v>
      </c>
      <c r="I109" s="118">
        <f t="shared" si="2"/>
        <v>5</v>
      </c>
      <c r="J109" s="118">
        <f t="shared" si="3"/>
        <v>8</v>
      </c>
      <c r="K109" s="118">
        <v>-210</v>
      </c>
    </row>
    <row r="110" spans="1:11" ht="26.25">
      <c r="A110" s="96">
        <v>106</v>
      </c>
      <c r="B110" s="118" t="s">
        <v>5712</v>
      </c>
      <c r="C110" s="118" t="s">
        <v>5713</v>
      </c>
      <c r="D110" s="118" t="s">
        <v>4559</v>
      </c>
      <c r="E110" s="118" t="s">
        <v>74</v>
      </c>
      <c r="F110" s="118">
        <v>9</v>
      </c>
      <c r="G110" s="118">
        <v>4</v>
      </c>
      <c r="H110" s="99">
        <v>0</v>
      </c>
      <c r="I110" s="118">
        <f t="shared" si="2"/>
        <v>5</v>
      </c>
      <c r="J110" s="118">
        <f t="shared" si="3"/>
        <v>8</v>
      </c>
      <c r="K110" s="118">
        <v>-216</v>
      </c>
    </row>
    <row r="111" spans="1:11" ht="26.25">
      <c r="A111" s="96">
        <v>107</v>
      </c>
      <c r="B111" s="118" t="s">
        <v>5714</v>
      </c>
      <c r="C111" s="118" t="s">
        <v>5715</v>
      </c>
      <c r="D111" s="118" t="s">
        <v>468</v>
      </c>
      <c r="E111" s="118" t="s">
        <v>469</v>
      </c>
      <c r="F111" s="118">
        <v>9</v>
      </c>
      <c r="G111" s="118">
        <v>4</v>
      </c>
      <c r="H111" s="99">
        <v>0</v>
      </c>
      <c r="I111" s="118">
        <f t="shared" si="2"/>
        <v>5</v>
      </c>
      <c r="J111" s="118">
        <f t="shared" si="3"/>
        <v>8</v>
      </c>
      <c r="K111" s="118">
        <v>-252</v>
      </c>
    </row>
    <row r="112" spans="1:11" ht="26.25">
      <c r="A112" s="96">
        <v>108</v>
      </c>
      <c r="B112" s="118" t="s">
        <v>5716</v>
      </c>
      <c r="C112" s="118" t="s">
        <v>5717</v>
      </c>
      <c r="D112" s="118" t="s">
        <v>240</v>
      </c>
      <c r="E112" s="118" t="s">
        <v>438</v>
      </c>
      <c r="F112" s="118">
        <v>9</v>
      </c>
      <c r="G112" s="118">
        <v>4</v>
      </c>
      <c r="H112" s="99">
        <v>0</v>
      </c>
      <c r="I112" s="118">
        <f t="shared" si="2"/>
        <v>5</v>
      </c>
      <c r="J112" s="118">
        <f t="shared" si="3"/>
        <v>8</v>
      </c>
      <c r="K112" s="118">
        <v>-290</v>
      </c>
    </row>
    <row r="113" spans="1:11" ht="26.25">
      <c r="A113" s="96">
        <v>109</v>
      </c>
      <c r="B113" s="118" t="s">
        <v>5718</v>
      </c>
      <c r="C113" s="118" t="s">
        <v>5719</v>
      </c>
      <c r="D113" s="118" t="s">
        <v>1743</v>
      </c>
      <c r="E113" s="118" t="s">
        <v>1744</v>
      </c>
      <c r="F113" s="118">
        <v>9</v>
      </c>
      <c r="G113" s="118">
        <v>4</v>
      </c>
      <c r="H113" s="99">
        <v>0</v>
      </c>
      <c r="I113" s="118">
        <f t="shared" si="2"/>
        <v>5</v>
      </c>
      <c r="J113" s="118">
        <f t="shared" si="3"/>
        <v>8</v>
      </c>
      <c r="K113" s="118">
        <v>-296</v>
      </c>
    </row>
    <row r="114" spans="1:11" ht="26.25">
      <c r="A114" s="96">
        <v>110</v>
      </c>
      <c r="B114" s="118" t="s">
        <v>5720</v>
      </c>
      <c r="C114" s="118" t="s">
        <v>5721</v>
      </c>
      <c r="D114" s="118" t="s">
        <v>5722</v>
      </c>
      <c r="E114" s="118" t="s">
        <v>161</v>
      </c>
      <c r="F114" s="118">
        <v>9</v>
      </c>
      <c r="G114" s="118">
        <v>4</v>
      </c>
      <c r="H114" s="99">
        <v>0</v>
      </c>
      <c r="I114" s="118">
        <f t="shared" si="2"/>
        <v>5</v>
      </c>
      <c r="J114" s="118">
        <f t="shared" si="3"/>
        <v>8</v>
      </c>
      <c r="K114" s="118">
        <v>-315</v>
      </c>
    </row>
    <row r="115" spans="1:11" ht="26.25">
      <c r="A115" s="96">
        <v>111</v>
      </c>
      <c r="B115" s="118" t="s">
        <v>350</v>
      </c>
      <c r="C115" s="118" t="s">
        <v>5723</v>
      </c>
      <c r="D115" s="118" t="s">
        <v>661</v>
      </c>
      <c r="E115" s="118" t="s">
        <v>662</v>
      </c>
      <c r="F115" s="118">
        <v>9</v>
      </c>
      <c r="G115" s="118">
        <v>4</v>
      </c>
      <c r="H115" s="99">
        <v>0</v>
      </c>
      <c r="I115" s="118">
        <f t="shared" si="2"/>
        <v>5</v>
      </c>
      <c r="J115" s="118">
        <f t="shared" si="3"/>
        <v>8</v>
      </c>
      <c r="K115" s="118">
        <v>-323</v>
      </c>
    </row>
    <row r="116" spans="1:11" ht="26.25">
      <c r="A116" s="96">
        <v>112</v>
      </c>
      <c r="B116" s="118" t="s">
        <v>49</v>
      </c>
      <c r="C116" s="118" t="s">
        <v>5724</v>
      </c>
      <c r="D116" s="118" t="s">
        <v>987</v>
      </c>
      <c r="E116" s="118" t="s">
        <v>469</v>
      </c>
      <c r="F116" s="118">
        <v>9</v>
      </c>
      <c r="G116" s="118">
        <v>4</v>
      </c>
      <c r="H116" s="99">
        <v>0</v>
      </c>
      <c r="I116" s="118">
        <f t="shared" si="2"/>
        <v>5</v>
      </c>
      <c r="J116" s="118">
        <f t="shared" si="3"/>
        <v>8</v>
      </c>
      <c r="K116" s="118">
        <v>-368</v>
      </c>
    </row>
    <row r="117" spans="1:11" ht="26.25">
      <c r="A117" s="96">
        <v>113</v>
      </c>
      <c r="B117" s="118" t="s">
        <v>5725</v>
      </c>
      <c r="C117" s="118" t="s">
        <v>5726</v>
      </c>
      <c r="D117" s="118" t="s">
        <v>1743</v>
      </c>
      <c r="E117" s="118" t="s">
        <v>1744</v>
      </c>
      <c r="F117" s="118">
        <v>9</v>
      </c>
      <c r="G117" s="118">
        <v>4</v>
      </c>
      <c r="H117" s="99">
        <v>0</v>
      </c>
      <c r="I117" s="118">
        <f t="shared" si="2"/>
        <v>5</v>
      </c>
      <c r="J117" s="118">
        <f t="shared" si="3"/>
        <v>8</v>
      </c>
      <c r="K117" s="118">
        <v>-369</v>
      </c>
    </row>
    <row r="118" spans="1:11" ht="26.25">
      <c r="A118" s="96">
        <v>114</v>
      </c>
      <c r="B118" s="118" t="s">
        <v>5727</v>
      </c>
      <c r="C118" s="118" t="s">
        <v>5728</v>
      </c>
      <c r="D118" s="118" t="s">
        <v>1711</v>
      </c>
      <c r="E118" s="118" t="s">
        <v>438</v>
      </c>
      <c r="F118" s="118">
        <v>9</v>
      </c>
      <c r="G118" s="118">
        <v>4</v>
      </c>
      <c r="H118" s="99">
        <v>0</v>
      </c>
      <c r="I118" s="118">
        <f t="shared" si="2"/>
        <v>5</v>
      </c>
      <c r="J118" s="118">
        <f t="shared" si="3"/>
        <v>8</v>
      </c>
      <c r="K118" s="118">
        <v>-408</v>
      </c>
    </row>
    <row r="119" spans="1:11" ht="26.25">
      <c r="A119" s="96">
        <v>115</v>
      </c>
      <c r="B119" s="118" t="s">
        <v>1024</v>
      </c>
      <c r="C119" s="118" t="s">
        <v>5729</v>
      </c>
      <c r="D119" s="118" t="s">
        <v>4693</v>
      </c>
      <c r="E119" s="118" t="s">
        <v>448</v>
      </c>
      <c r="F119" s="118">
        <v>9</v>
      </c>
      <c r="G119" s="118">
        <v>4</v>
      </c>
      <c r="H119" s="99">
        <v>0</v>
      </c>
      <c r="I119" s="118">
        <f t="shared" si="2"/>
        <v>5</v>
      </c>
      <c r="J119" s="118">
        <f t="shared" si="3"/>
        <v>8</v>
      </c>
      <c r="K119" s="118">
        <v>-429</v>
      </c>
    </row>
    <row r="120" spans="1:11" ht="26.25">
      <c r="A120" s="96">
        <v>116</v>
      </c>
      <c r="B120" s="118" t="s">
        <v>5730</v>
      </c>
      <c r="C120" s="118" t="s">
        <v>5731</v>
      </c>
      <c r="D120" s="118" t="s">
        <v>127</v>
      </c>
      <c r="E120" s="118" t="s">
        <v>438</v>
      </c>
      <c r="F120" s="118">
        <v>9</v>
      </c>
      <c r="G120" s="118">
        <v>4</v>
      </c>
      <c r="H120" s="99">
        <v>0</v>
      </c>
      <c r="I120" s="118">
        <f t="shared" si="2"/>
        <v>5</v>
      </c>
      <c r="J120" s="118">
        <f t="shared" si="3"/>
        <v>8</v>
      </c>
      <c r="K120" s="118">
        <v>-450</v>
      </c>
    </row>
    <row r="121" spans="1:11" ht="26.25">
      <c r="A121" s="96">
        <v>117</v>
      </c>
      <c r="B121" s="118" t="s">
        <v>3921</v>
      </c>
      <c r="C121" s="118" t="s">
        <v>5732</v>
      </c>
      <c r="D121" s="118" t="s">
        <v>2075</v>
      </c>
      <c r="E121" s="118" t="s">
        <v>2076</v>
      </c>
      <c r="F121" s="118">
        <v>9</v>
      </c>
      <c r="G121" s="118">
        <v>4</v>
      </c>
      <c r="H121" s="99">
        <v>0</v>
      </c>
      <c r="I121" s="118">
        <f t="shared" si="2"/>
        <v>5</v>
      </c>
      <c r="J121" s="118">
        <f t="shared" si="3"/>
        <v>8</v>
      </c>
      <c r="K121" s="118">
        <v>-463</v>
      </c>
    </row>
    <row r="122" spans="1:11" ht="26.25">
      <c r="A122" s="96">
        <v>118</v>
      </c>
      <c r="B122" s="118" t="s">
        <v>5733</v>
      </c>
      <c r="C122" s="118" t="s">
        <v>5734</v>
      </c>
      <c r="D122" s="118" t="s">
        <v>501</v>
      </c>
      <c r="E122" s="118" t="s">
        <v>423</v>
      </c>
      <c r="F122" s="118">
        <v>9</v>
      </c>
      <c r="G122" s="118">
        <v>4</v>
      </c>
      <c r="H122" s="99">
        <v>0</v>
      </c>
      <c r="I122" s="118">
        <f t="shared" si="2"/>
        <v>5</v>
      </c>
      <c r="J122" s="118">
        <f t="shared" si="3"/>
        <v>8</v>
      </c>
      <c r="K122" s="118">
        <v>-488</v>
      </c>
    </row>
    <row r="123" spans="1:11" ht="26.25">
      <c r="A123" s="96">
        <v>119</v>
      </c>
      <c r="B123" s="118" t="s">
        <v>5735</v>
      </c>
      <c r="C123" s="118" t="s">
        <v>5736</v>
      </c>
      <c r="D123" s="118" t="s">
        <v>240</v>
      </c>
      <c r="E123" s="118" t="s">
        <v>438</v>
      </c>
      <c r="F123" s="118">
        <v>9</v>
      </c>
      <c r="G123" s="118">
        <v>4</v>
      </c>
      <c r="H123" s="99">
        <v>0</v>
      </c>
      <c r="I123" s="118">
        <f t="shared" si="2"/>
        <v>5</v>
      </c>
      <c r="J123" s="118">
        <f t="shared" si="3"/>
        <v>8</v>
      </c>
      <c r="K123" s="118">
        <v>-581</v>
      </c>
    </row>
    <row r="124" spans="1:11" ht="26.25">
      <c r="A124" s="96">
        <v>120</v>
      </c>
      <c r="B124" s="118" t="s">
        <v>5737</v>
      </c>
      <c r="C124" s="118" t="s">
        <v>5738</v>
      </c>
      <c r="D124" s="118" t="s">
        <v>240</v>
      </c>
      <c r="E124" s="118" t="s">
        <v>438</v>
      </c>
      <c r="F124" s="118">
        <v>9</v>
      </c>
      <c r="G124" s="118">
        <v>4</v>
      </c>
      <c r="H124" s="99">
        <v>0</v>
      </c>
      <c r="I124" s="118">
        <f t="shared" si="2"/>
        <v>5</v>
      </c>
      <c r="J124" s="118">
        <f t="shared" si="3"/>
        <v>8</v>
      </c>
      <c r="K124" s="118">
        <v>-617</v>
      </c>
    </row>
    <row r="125" spans="1:11" ht="26.25">
      <c r="A125" s="96">
        <v>121</v>
      </c>
      <c r="B125" s="118" t="s">
        <v>5739</v>
      </c>
      <c r="C125" s="118" t="s">
        <v>5740</v>
      </c>
      <c r="D125" s="133" t="s">
        <v>6194</v>
      </c>
      <c r="E125" s="118" t="s">
        <v>161</v>
      </c>
      <c r="F125" s="118">
        <v>9</v>
      </c>
      <c r="G125" s="118">
        <v>4</v>
      </c>
      <c r="H125" s="99">
        <v>0</v>
      </c>
      <c r="I125" s="118">
        <f t="shared" si="2"/>
        <v>5</v>
      </c>
      <c r="J125" s="118">
        <f t="shared" si="3"/>
        <v>8</v>
      </c>
      <c r="K125" s="118">
        <v>-734</v>
      </c>
    </row>
    <row r="126" spans="1:11" ht="26.25">
      <c r="A126" s="96">
        <v>122</v>
      </c>
      <c r="B126" s="118" t="s">
        <v>5741</v>
      </c>
      <c r="C126" s="118" t="s">
        <v>1713</v>
      </c>
      <c r="D126" s="118" t="s">
        <v>5643</v>
      </c>
      <c r="E126" s="118" t="s">
        <v>224</v>
      </c>
      <c r="F126" s="118">
        <v>9</v>
      </c>
      <c r="G126" s="118">
        <v>4</v>
      </c>
      <c r="H126" s="99">
        <v>0</v>
      </c>
      <c r="I126" s="118">
        <f t="shared" si="2"/>
        <v>5</v>
      </c>
      <c r="J126" s="118">
        <f t="shared" si="3"/>
        <v>8</v>
      </c>
      <c r="K126" s="118">
        <v>-734</v>
      </c>
    </row>
    <row r="127" spans="1:11" ht="26.25">
      <c r="A127" s="96">
        <v>123</v>
      </c>
      <c r="B127" s="118" t="s">
        <v>5742</v>
      </c>
      <c r="C127" s="118" t="s">
        <v>5743</v>
      </c>
      <c r="D127" s="118" t="s">
        <v>240</v>
      </c>
      <c r="E127" s="118" t="s">
        <v>438</v>
      </c>
      <c r="F127" s="118">
        <v>9</v>
      </c>
      <c r="G127" s="118">
        <v>3</v>
      </c>
      <c r="H127" s="99">
        <v>0</v>
      </c>
      <c r="I127" s="118">
        <f t="shared" si="2"/>
        <v>6</v>
      </c>
      <c r="J127" s="118">
        <f t="shared" si="3"/>
        <v>6</v>
      </c>
      <c r="K127" s="118">
        <v>-159</v>
      </c>
    </row>
    <row r="128" spans="1:11" ht="26.25">
      <c r="A128" s="96">
        <v>124</v>
      </c>
      <c r="B128" s="118" t="s">
        <v>5744</v>
      </c>
      <c r="C128" s="118" t="s">
        <v>5745</v>
      </c>
      <c r="D128" s="118" t="s">
        <v>1743</v>
      </c>
      <c r="E128" s="118" t="s">
        <v>1744</v>
      </c>
      <c r="F128" s="118">
        <v>9</v>
      </c>
      <c r="G128" s="118">
        <v>3</v>
      </c>
      <c r="H128" s="99">
        <v>0</v>
      </c>
      <c r="I128" s="118">
        <f t="shared" si="2"/>
        <v>6</v>
      </c>
      <c r="J128" s="118">
        <f t="shared" si="3"/>
        <v>6</v>
      </c>
      <c r="K128" s="118">
        <v>-216</v>
      </c>
    </row>
    <row r="129" spans="1:11" ht="26.25">
      <c r="A129" s="96">
        <v>125</v>
      </c>
      <c r="B129" s="118" t="s">
        <v>2364</v>
      </c>
      <c r="C129" s="118" t="s">
        <v>5746</v>
      </c>
      <c r="D129" s="118" t="s">
        <v>2298</v>
      </c>
      <c r="E129" s="118" t="s">
        <v>161</v>
      </c>
      <c r="F129" s="118">
        <v>9</v>
      </c>
      <c r="G129" s="118">
        <v>3</v>
      </c>
      <c r="H129" s="99">
        <v>0</v>
      </c>
      <c r="I129" s="118">
        <f t="shared" si="2"/>
        <v>6</v>
      </c>
      <c r="J129" s="118">
        <f t="shared" si="3"/>
        <v>6</v>
      </c>
      <c r="K129" s="118">
        <v>-227</v>
      </c>
    </row>
    <row r="130" spans="1:11" ht="26.25">
      <c r="A130" s="96">
        <v>126</v>
      </c>
      <c r="B130" s="118" t="s">
        <v>5747</v>
      </c>
      <c r="C130" s="118" t="s">
        <v>1104</v>
      </c>
      <c r="D130" s="118" t="s">
        <v>987</v>
      </c>
      <c r="E130" s="118" t="s">
        <v>469</v>
      </c>
      <c r="F130" s="118">
        <v>9</v>
      </c>
      <c r="G130" s="118">
        <v>3</v>
      </c>
      <c r="H130" s="99">
        <v>0</v>
      </c>
      <c r="I130" s="118">
        <f t="shared" si="2"/>
        <v>6</v>
      </c>
      <c r="J130" s="118">
        <f t="shared" si="3"/>
        <v>6</v>
      </c>
      <c r="K130" s="118">
        <v>-261</v>
      </c>
    </row>
    <row r="131" spans="1:11" ht="26.25">
      <c r="A131" s="96">
        <v>127</v>
      </c>
      <c r="B131" s="118" t="s">
        <v>1211</v>
      </c>
      <c r="C131" s="118" t="s">
        <v>5748</v>
      </c>
      <c r="D131" s="118" t="s">
        <v>240</v>
      </c>
      <c r="E131" s="118" t="s">
        <v>438</v>
      </c>
      <c r="F131" s="118">
        <v>9</v>
      </c>
      <c r="G131" s="118">
        <v>3</v>
      </c>
      <c r="H131" s="99">
        <v>0</v>
      </c>
      <c r="I131" s="118">
        <f t="shared" si="2"/>
        <v>6</v>
      </c>
      <c r="J131" s="118">
        <f t="shared" si="3"/>
        <v>6</v>
      </c>
      <c r="K131" s="118">
        <v>-289</v>
      </c>
    </row>
    <row r="132" spans="1:11" ht="26.25">
      <c r="A132" s="96">
        <v>128</v>
      </c>
      <c r="B132" s="118" t="s">
        <v>5749</v>
      </c>
      <c r="C132" s="118" t="s">
        <v>5750</v>
      </c>
      <c r="D132" s="118" t="s">
        <v>639</v>
      </c>
      <c r="E132" s="118" t="s">
        <v>74</v>
      </c>
      <c r="F132" s="118">
        <v>9</v>
      </c>
      <c r="G132" s="118">
        <v>3</v>
      </c>
      <c r="H132" s="99">
        <v>0</v>
      </c>
      <c r="I132" s="118">
        <f t="shared" si="2"/>
        <v>6</v>
      </c>
      <c r="J132" s="118">
        <f t="shared" si="3"/>
        <v>6</v>
      </c>
      <c r="K132" s="118">
        <v>-335</v>
      </c>
    </row>
    <row r="133" spans="1:11" ht="26.25">
      <c r="A133" s="96">
        <v>129</v>
      </c>
      <c r="B133" s="118" t="s">
        <v>5751</v>
      </c>
      <c r="C133" s="118" t="s">
        <v>5752</v>
      </c>
      <c r="D133" s="118" t="s">
        <v>3094</v>
      </c>
      <c r="E133" s="118" t="s">
        <v>448</v>
      </c>
      <c r="F133" s="118">
        <v>9</v>
      </c>
      <c r="G133" s="118">
        <v>3</v>
      </c>
      <c r="H133" s="99">
        <v>0</v>
      </c>
      <c r="I133" s="118">
        <f t="shared" si="2"/>
        <v>6</v>
      </c>
      <c r="J133" s="118">
        <f t="shared" si="3"/>
        <v>6</v>
      </c>
      <c r="K133" s="118">
        <v>-363</v>
      </c>
    </row>
    <row r="134" spans="1:11" ht="26.25">
      <c r="A134" s="96">
        <v>130</v>
      </c>
      <c r="B134" s="118" t="s">
        <v>2053</v>
      </c>
      <c r="C134" s="118" t="s">
        <v>5753</v>
      </c>
      <c r="D134" s="118" t="s">
        <v>1743</v>
      </c>
      <c r="E134" s="118" t="s">
        <v>1744</v>
      </c>
      <c r="F134" s="118">
        <v>9</v>
      </c>
      <c r="G134" s="118">
        <v>3</v>
      </c>
      <c r="H134" s="99">
        <v>0</v>
      </c>
      <c r="I134" s="118">
        <f t="shared" ref="I134:I147" si="4">F134-G134-H134</f>
        <v>6</v>
      </c>
      <c r="J134" s="118">
        <f t="shared" ref="J134:J147" si="5">G134*2-H134</f>
        <v>6</v>
      </c>
      <c r="K134" s="118">
        <v>-367</v>
      </c>
    </row>
    <row r="135" spans="1:11" ht="26.25">
      <c r="A135" s="96">
        <v>131</v>
      </c>
      <c r="B135" s="118" t="s">
        <v>1493</v>
      </c>
      <c r="C135" s="118" t="s">
        <v>5754</v>
      </c>
      <c r="D135" s="118" t="s">
        <v>5588</v>
      </c>
      <c r="E135" s="118" t="s">
        <v>438</v>
      </c>
      <c r="F135" s="118">
        <v>9</v>
      </c>
      <c r="G135" s="118">
        <v>3</v>
      </c>
      <c r="H135" s="99">
        <v>0</v>
      </c>
      <c r="I135" s="118">
        <f t="shared" si="4"/>
        <v>6</v>
      </c>
      <c r="J135" s="118">
        <f t="shared" si="5"/>
        <v>6</v>
      </c>
      <c r="K135" s="118">
        <v>-429</v>
      </c>
    </row>
    <row r="136" spans="1:11" ht="26.25">
      <c r="A136" s="96">
        <v>132</v>
      </c>
      <c r="B136" s="118" t="s">
        <v>94</v>
      </c>
      <c r="C136" s="118" t="s">
        <v>5755</v>
      </c>
      <c r="D136" s="118" t="s">
        <v>3094</v>
      </c>
      <c r="E136" s="118" t="s">
        <v>448</v>
      </c>
      <c r="F136" s="118">
        <v>9</v>
      </c>
      <c r="G136" s="118">
        <v>3</v>
      </c>
      <c r="H136" s="99">
        <v>0</v>
      </c>
      <c r="I136" s="118">
        <f t="shared" si="4"/>
        <v>6</v>
      </c>
      <c r="J136" s="118">
        <f t="shared" si="5"/>
        <v>6</v>
      </c>
      <c r="K136" s="118">
        <v>-442</v>
      </c>
    </row>
    <row r="137" spans="1:11" ht="26.25">
      <c r="A137" s="96">
        <v>133</v>
      </c>
      <c r="B137" s="118" t="s">
        <v>5756</v>
      </c>
      <c r="C137" s="118" t="s">
        <v>5757</v>
      </c>
      <c r="D137" s="118" t="s">
        <v>5032</v>
      </c>
      <c r="E137" s="118" t="s">
        <v>438</v>
      </c>
      <c r="F137" s="118">
        <v>9</v>
      </c>
      <c r="G137" s="118">
        <v>3</v>
      </c>
      <c r="H137" s="99">
        <v>0</v>
      </c>
      <c r="I137" s="118">
        <f t="shared" si="4"/>
        <v>6</v>
      </c>
      <c r="J137" s="118">
        <f t="shared" si="5"/>
        <v>6</v>
      </c>
      <c r="K137" s="118">
        <v>-546</v>
      </c>
    </row>
    <row r="138" spans="1:11" ht="26.25">
      <c r="A138" s="96">
        <v>134</v>
      </c>
      <c r="B138" s="118" t="s">
        <v>5758</v>
      </c>
      <c r="C138" s="118" t="s">
        <v>5759</v>
      </c>
      <c r="D138" s="118" t="s">
        <v>4559</v>
      </c>
      <c r="E138" s="118" t="s">
        <v>74</v>
      </c>
      <c r="F138" s="118">
        <v>9</v>
      </c>
      <c r="G138" s="118">
        <v>3</v>
      </c>
      <c r="H138" s="99">
        <v>0</v>
      </c>
      <c r="I138" s="118">
        <f t="shared" si="4"/>
        <v>6</v>
      </c>
      <c r="J138" s="118">
        <f t="shared" si="5"/>
        <v>6</v>
      </c>
      <c r="K138" s="118">
        <v>-551</v>
      </c>
    </row>
    <row r="139" spans="1:11" ht="26.25">
      <c r="A139" s="96">
        <v>135</v>
      </c>
      <c r="B139" s="118" t="s">
        <v>1283</v>
      </c>
      <c r="C139" s="118" t="s">
        <v>5760</v>
      </c>
      <c r="D139" s="118" t="s">
        <v>1743</v>
      </c>
      <c r="E139" s="118" t="s">
        <v>1744</v>
      </c>
      <c r="F139" s="118">
        <v>9</v>
      </c>
      <c r="G139" s="118">
        <v>3</v>
      </c>
      <c r="H139" s="99">
        <v>0</v>
      </c>
      <c r="I139" s="118">
        <f t="shared" si="4"/>
        <v>6</v>
      </c>
      <c r="J139" s="118">
        <f t="shared" si="5"/>
        <v>6</v>
      </c>
      <c r="K139" s="118">
        <v>-781</v>
      </c>
    </row>
    <row r="140" spans="1:11" ht="26.25">
      <c r="A140" s="96">
        <v>136</v>
      </c>
      <c r="B140" s="118" t="s">
        <v>5761</v>
      </c>
      <c r="C140" s="118" t="s">
        <v>5762</v>
      </c>
      <c r="D140" s="118" t="s">
        <v>240</v>
      </c>
      <c r="E140" s="118" t="s">
        <v>438</v>
      </c>
      <c r="F140" s="118">
        <v>9</v>
      </c>
      <c r="G140" s="118">
        <v>3</v>
      </c>
      <c r="H140" s="99">
        <v>0</v>
      </c>
      <c r="I140" s="118">
        <f t="shared" si="4"/>
        <v>6</v>
      </c>
      <c r="J140" s="118">
        <f t="shared" si="5"/>
        <v>6</v>
      </c>
      <c r="K140" s="118">
        <v>-799</v>
      </c>
    </row>
    <row r="141" spans="1:11" ht="26.25">
      <c r="A141" s="96">
        <v>137</v>
      </c>
      <c r="B141" s="118" t="s">
        <v>5763</v>
      </c>
      <c r="C141" s="118" t="s">
        <v>5764</v>
      </c>
      <c r="D141" s="118" t="s">
        <v>5603</v>
      </c>
      <c r="E141" s="118" t="s">
        <v>438</v>
      </c>
      <c r="F141" s="118">
        <v>9</v>
      </c>
      <c r="G141" s="118">
        <v>3</v>
      </c>
      <c r="H141" s="99">
        <v>0</v>
      </c>
      <c r="I141" s="118">
        <f t="shared" si="4"/>
        <v>6</v>
      </c>
      <c r="J141" s="118">
        <f t="shared" si="5"/>
        <v>6</v>
      </c>
      <c r="K141" s="118">
        <v>-896</v>
      </c>
    </row>
    <row r="142" spans="1:11" ht="26.25">
      <c r="A142" s="96">
        <v>138</v>
      </c>
      <c r="B142" s="118" t="s">
        <v>5765</v>
      </c>
      <c r="C142" s="118" t="s">
        <v>5766</v>
      </c>
      <c r="D142" s="118" t="s">
        <v>2075</v>
      </c>
      <c r="E142" s="118" t="s">
        <v>2076</v>
      </c>
      <c r="F142" s="118">
        <v>9</v>
      </c>
      <c r="G142" s="118">
        <v>2</v>
      </c>
      <c r="H142" s="99">
        <v>0</v>
      </c>
      <c r="I142" s="118">
        <f t="shared" si="4"/>
        <v>7</v>
      </c>
      <c r="J142" s="118">
        <f t="shared" si="5"/>
        <v>4</v>
      </c>
      <c r="K142" s="118">
        <v>-422</v>
      </c>
    </row>
    <row r="143" spans="1:11" ht="26.25">
      <c r="A143" s="96">
        <v>139</v>
      </c>
      <c r="B143" s="118" t="s">
        <v>94</v>
      </c>
      <c r="C143" s="118" t="s">
        <v>5767</v>
      </c>
      <c r="D143" s="118" t="s">
        <v>2391</v>
      </c>
      <c r="E143" s="118" t="s">
        <v>5768</v>
      </c>
      <c r="F143" s="118">
        <v>9</v>
      </c>
      <c r="G143" s="118">
        <v>2</v>
      </c>
      <c r="H143" s="99">
        <v>0</v>
      </c>
      <c r="I143" s="118">
        <f t="shared" si="4"/>
        <v>7</v>
      </c>
      <c r="J143" s="118">
        <f t="shared" si="5"/>
        <v>4</v>
      </c>
      <c r="K143" s="118">
        <v>-928</v>
      </c>
    </row>
    <row r="144" spans="1:11" ht="26.25">
      <c r="A144" s="96">
        <v>140</v>
      </c>
      <c r="B144" s="118" t="s">
        <v>5580</v>
      </c>
      <c r="C144" s="118" t="s">
        <v>5769</v>
      </c>
      <c r="D144" s="118" t="s">
        <v>240</v>
      </c>
      <c r="E144" s="118" t="s">
        <v>438</v>
      </c>
      <c r="F144" s="118">
        <v>9</v>
      </c>
      <c r="G144" s="118">
        <v>2</v>
      </c>
      <c r="H144" s="99">
        <v>0</v>
      </c>
      <c r="I144" s="118">
        <f t="shared" si="4"/>
        <v>7</v>
      </c>
      <c r="J144" s="118">
        <f t="shared" si="5"/>
        <v>4</v>
      </c>
      <c r="K144" s="118">
        <v>-993</v>
      </c>
    </row>
    <row r="145" spans="1:11" ht="26.25">
      <c r="A145" s="96">
        <v>141</v>
      </c>
      <c r="B145" s="118" t="s">
        <v>5770</v>
      </c>
      <c r="C145" s="118" t="s">
        <v>5771</v>
      </c>
      <c r="D145" s="118" t="s">
        <v>2391</v>
      </c>
      <c r="E145" s="118" t="s">
        <v>161</v>
      </c>
      <c r="F145" s="118">
        <v>9</v>
      </c>
      <c r="G145" s="118">
        <v>2</v>
      </c>
      <c r="H145" s="99">
        <v>0</v>
      </c>
      <c r="I145" s="118">
        <f t="shared" si="4"/>
        <v>7</v>
      </c>
      <c r="J145" s="118">
        <f t="shared" si="5"/>
        <v>4</v>
      </c>
      <c r="K145" s="118">
        <v>-1063</v>
      </c>
    </row>
    <row r="146" spans="1:11" ht="26.25">
      <c r="A146" s="96">
        <v>142</v>
      </c>
      <c r="B146" s="118" t="s">
        <v>5772</v>
      </c>
      <c r="C146" s="118" t="s">
        <v>5773</v>
      </c>
      <c r="D146" s="118" t="s">
        <v>2391</v>
      </c>
      <c r="E146" s="118" t="s">
        <v>161</v>
      </c>
      <c r="F146" s="118">
        <v>9</v>
      </c>
      <c r="G146" s="118">
        <v>2</v>
      </c>
      <c r="H146" s="99">
        <v>0</v>
      </c>
      <c r="I146" s="118">
        <f t="shared" si="4"/>
        <v>7</v>
      </c>
      <c r="J146" s="118">
        <f t="shared" si="5"/>
        <v>4</v>
      </c>
      <c r="K146" s="118">
        <v>-1143</v>
      </c>
    </row>
    <row r="147" spans="1:11" ht="26.25">
      <c r="A147" s="96">
        <v>143</v>
      </c>
      <c r="B147" s="118" t="s">
        <v>5774</v>
      </c>
      <c r="C147" s="118" t="s">
        <v>5775</v>
      </c>
      <c r="D147" s="118" t="s">
        <v>757</v>
      </c>
      <c r="E147" s="118" t="s">
        <v>758</v>
      </c>
      <c r="F147" s="118">
        <v>9</v>
      </c>
      <c r="G147" s="118">
        <v>2</v>
      </c>
      <c r="H147" s="99">
        <v>0</v>
      </c>
      <c r="I147" s="118">
        <f t="shared" si="4"/>
        <v>7</v>
      </c>
      <c r="J147" s="118">
        <f t="shared" si="5"/>
        <v>4</v>
      </c>
      <c r="K147" s="118">
        <v>-1495</v>
      </c>
    </row>
    <row r="148" spans="1:11" ht="26.25">
      <c r="A148" s="96">
        <v>144</v>
      </c>
      <c r="B148" s="118" t="s">
        <v>1166</v>
      </c>
      <c r="C148" s="118" t="s">
        <v>5776</v>
      </c>
      <c r="D148" s="118" t="s">
        <v>646</v>
      </c>
      <c r="E148" s="118" t="s">
        <v>647</v>
      </c>
      <c r="F148" s="305" t="s">
        <v>802</v>
      </c>
      <c r="G148" s="306"/>
      <c r="H148" s="306"/>
      <c r="I148" s="306"/>
      <c r="J148" s="306"/>
      <c r="K148" s="307"/>
    </row>
    <row r="149" spans="1:11" ht="26.25">
      <c r="A149" s="96">
        <v>145</v>
      </c>
      <c r="B149" s="118" t="s">
        <v>4235</v>
      </c>
      <c r="C149" s="118" t="s">
        <v>5777</v>
      </c>
      <c r="D149" s="118" t="s">
        <v>538</v>
      </c>
      <c r="E149" s="118" t="s">
        <v>140</v>
      </c>
      <c r="F149" s="308"/>
      <c r="G149" s="309"/>
      <c r="H149" s="309"/>
      <c r="I149" s="309"/>
      <c r="J149" s="309"/>
      <c r="K149" s="310"/>
    </row>
    <row r="150" spans="1:11" ht="26.25">
      <c r="A150" s="96">
        <v>146</v>
      </c>
      <c r="B150" s="118" t="s">
        <v>1396</v>
      </c>
      <c r="C150" s="118" t="s">
        <v>5778</v>
      </c>
      <c r="D150" s="118" t="s">
        <v>538</v>
      </c>
      <c r="E150" s="118" t="s">
        <v>140</v>
      </c>
      <c r="F150" s="308"/>
      <c r="G150" s="309"/>
      <c r="H150" s="309"/>
      <c r="I150" s="309"/>
      <c r="J150" s="309"/>
      <c r="K150" s="310"/>
    </row>
    <row r="151" spans="1:11" ht="26.25">
      <c r="A151" s="96">
        <v>147</v>
      </c>
      <c r="B151" s="118" t="s">
        <v>5779</v>
      </c>
      <c r="C151" s="118" t="s">
        <v>5780</v>
      </c>
      <c r="D151" s="118" t="s">
        <v>538</v>
      </c>
      <c r="E151" s="118" t="s">
        <v>140</v>
      </c>
      <c r="F151" s="308"/>
      <c r="G151" s="309"/>
      <c r="H151" s="309"/>
      <c r="I151" s="309"/>
      <c r="J151" s="309"/>
      <c r="K151" s="310"/>
    </row>
    <row r="152" spans="1:11" ht="26.25">
      <c r="A152" s="96">
        <v>148</v>
      </c>
      <c r="B152" s="118" t="s">
        <v>5781</v>
      </c>
      <c r="C152" s="118" t="s">
        <v>5780</v>
      </c>
      <c r="D152" s="118" t="s">
        <v>538</v>
      </c>
      <c r="E152" s="118" t="s">
        <v>140</v>
      </c>
      <c r="F152" s="308"/>
      <c r="G152" s="309"/>
      <c r="H152" s="309"/>
      <c r="I152" s="309"/>
      <c r="J152" s="309"/>
      <c r="K152" s="310"/>
    </row>
    <row r="153" spans="1:11" ht="26.25">
      <c r="A153" s="96">
        <v>149</v>
      </c>
      <c r="B153" s="118" t="s">
        <v>2118</v>
      </c>
      <c r="C153" s="118" t="s">
        <v>5782</v>
      </c>
      <c r="D153" s="118" t="s">
        <v>5783</v>
      </c>
      <c r="E153" s="118" t="s">
        <v>438</v>
      </c>
      <c r="F153" s="308"/>
      <c r="G153" s="309"/>
      <c r="H153" s="309"/>
      <c r="I153" s="309"/>
      <c r="J153" s="309"/>
      <c r="K153" s="310"/>
    </row>
    <row r="154" spans="1:11" ht="26.25">
      <c r="A154" s="96">
        <v>150</v>
      </c>
      <c r="B154" s="118" t="s">
        <v>5784</v>
      </c>
      <c r="C154" s="118" t="s">
        <v>5785</v>
      </c>
      <c r="D154" s="118" t="s">
        <v>240</v>
      </c>
      <c r="E154" s="118" t="s">
        <v>438</v>
      </c>
      <c r="F154" s="308"/>
      <c r="G154" s="309"/>
      <c r="H154" s="309"/>
      <c r="I154" s="309"/>
      <c r="J154" s="309"/>
      <c r="K154" s="310"/>
    </row>
    <row r="155" spans="1:11" ht="26.25">
      <c r="A155" s="96">
        <v>151</v>
      </c>
      <c r="B155" s="118" t="s">
        <v>5786</v>
      </c>
      <c r="C155" s="118" t="s">
        <v>5787</v>
      </c>
      <c r="D155" s="118" t="s">
        <v>240</v>
      </c>
      <c r="E155" s="118" t="s">
        <v>438</v>
      </c>
      <c r="F155" s="308"/>
      <c r="G155" s="309"/>
      <c r="H155" s="309"/>
      <c r="I155" s="309"/>
      <c r="J155" s="309"/>
      <c r="K155" s="310"/>
    </row>
    <row r="156" spans="1:11" ht="26.25">
      <c r="A156" s="96">
        <v>152</v>
      </c>
      <c r="B156" s="118" t="s">
        <v>5788</v>
      </c>
      <c r="C156" s="118" t="s">
        <v>5789</v>
      </c>
      <c r="D156" s="118" t="s">
        <v>240</v>
      </c>
      <c r="E156" s="118" t="s">
        <v>438</v>
      </c>
      <c r="F156" s="308"/>
      <c r="G156" s="309"/>
      <c r="H156" s="309"/>
      <c r="I156" s="309"/>
      <c r="J156" s="309"/>
      <c r="K156" s="310"/>
    </row>
    <row r="157" spans="1:11" ht="26.25">
      <c r="A157" s="96">
        <v>153</v>
      </c>
      <c r="B157" s="118" t="s">
        <v>5790</v>
      </c>
      <c r="C157" s="118" t="s">
        <v>5791</v>
      </c>
      <c r="D157" s="118" t="s">
        <v>240</v>
      </c>
      <c r="E157" s="118" t="s">
        <v>438</v>
      </c>
      <c r="F157" s="308"/>
      <c r="G157" s="309"/>
      <c r="H157" s="309"/>
      <c r="I157" s="309"/>
      <c r="J157" s="309"/>
      <c r="K157" s="310"/>
    </row>
    <row r="158" spans="1:11" ht="26.25">
      <c r="A158" s="96">
        <v>154</v>
      </c>
      <c r="B158" s="118" t="s">
        <v>5792</v>
      </c>
      <c r="C158" s="118" t="s">
        <v>5793</v>
      </c>
      <c r="D158" s="118" t="s">
        <v>240</v>
      </c>
      <c r="E158" s="118" t="s">
        <v>438</v>
      </c>
      <c r="F158" s="308"/>
      <c r="G158" s="309"/>
      <c r="H158" s="309"/>
      <c r="I158" s="309"/>
      <c r="J158" s="309"/>
      <c r="K158" s="310"/>
    </row>
    <row r="159" spans="1:11" ht="26.25">
      <c r="A159" s="96">
        <v>155</v>
      </c>
      <c r="B159" s="118" t="s">
        <v>5794</v>
      </c>
      <c r="C159" s="118" t="s">
        <v>5795</v>
      </c>
      <c r="D159" s="118" t="s">
        <v>240</v>
      </c>
      <c r="E159" s="118" t="s">
        <v>438</v>
      </c>
      <c r="F159" s="308"/>
      <c r="G159" s="309"/>
      <c r="H159" s="309"/>
      <c r="I159" s="309"/>
      <c r="J159" s="309"/>
      <c r="K159" s="310"/>
    </row>
    <row r="160" spans="1:11" ht="26.25">
      <c r="A160" s="96">
        <v>156</v>
      </c>
      <c r="B160" s="118" t="s">
        <v>2092</v>
      </c>
      <c r="C160" s="118" t="s">
        <v>5796</v>
      </c>
      <c r="D160" s="118" t="s">
        <v>532</v>
      </c>
      <c r="E160" s="118" t="s">
        <v>533</v>
      </c>
      <c r="F160" s="308"/>
      <c r="G160" s="309"/>
      <c r="H160" s="309"/>
      <c r="I160" s="309"/>
      <c r="J160" s="309"/>
      <c r="K160" s="310"/>
    </row>
    <row r="161" spans="1:11" ht="26.25">
      <c r="A161" s="96">
        <v>157</v>
      </c>
      <c r="B161" s="118" t="s">
        <v>5797</v>
      </c>
      <c r="C161" s="118" t="s">
        <v>5798</v>
      </c>
      <c r="D161" s="118" t="s">
        <v>240</v>
      </c>
      <c r="E161" s="118" t="s">
        <v>438</v>
      </c>
      <c r="F161" s="308"/>
      <c r="G161" s="309"/>
      <c r="H161" s="309"/>
      <c r="I161" s="309"/>
      <c r="J161" s="309"/>
      <c r="K161" s="310"/>
    </row>
    <row r="162" spans="1:11" ht="26.25">
      <c r="A162" s="96">
        <v>158</v>
      </c>
      <c r="B162" s="118" t="s">
        <v>5730</v>
      </c>
      <c r="C162" s="118" t="s">
        <v>5799</v>
      </c>
      <c r="D162" s="118" t="s">
        <v>240</v>
      </c>
      <c r="E162" s="118" t="s">
        <v>438</v>
      </c>
      <c r="F162" s="308"/>
      <c r="G162" s="309"/>
      <c r="H162" s="309"/>
      <c r="I162" s="309"/>
      <c r="J162" s="309"/>
      <c r="K162" s="310"/>
    </row>
    <row r="163" spans="1:11" ht="26.25">
      <c r="A163" s="96">
        <v>159</v>
      </c>
      <c r="B163" s="118" t="s">
        <v>5800</v>
      </c>
      <c r="C163" s="118" t="s">
        <v>5801</v>
      </c>
      <c r="D163" s="118" t="s">
        <v>598</v>
      </c>
      <c r="E163" s="118" t="s">
        <v>423</v>
      </c>
      <c r="F163" s="308"/>
      <c r="G163" s="309"/>
      <c r="H163" s="309"/>
      <c r="I163" s="309"/>
      <c r="J163" s="309"/>
      <c r="K163" s="310"/>
    </row>
    <row r="164" spans="1:11" ht="26.25">
      <c r="A164" s="96">
        <v>160</v>
      </c>
      <c r="B164" s="118" t="s">
        <v>923</v>
      </c>
      <c r="C164" s="118" t="s">
        <v>5802</v>
      </c>
      <c r="D164" s="118" t="s">
        <v>5783</v>
      </c>
      <c r="E164" s="118" t="s">
        <v>438</v>
      </c>
      <c r="F164" s="308"/>
      <c r="G164" s="309"/>
      <c r="H164" s="309"/>
      <c r="I164" s="309"/>
      <c r="J164" s="309"/>
      <c r="K164" s="310"/>
    </row>
    <row r="165" spans="1:11" ht="26.25">
      <c r="A165" s="96">
        <v>161</v>
      </c>
      <c r="B165" s="118" t="s">
        <v>5803</v>
      </c>
      <c r="C165" s="118" t="s">
        <v>5804</v>
      </c>
      <c r="D165" s="118" t="s">
        <v>240</v>
      </c>
      <c r="E165" s="118" t="s">
        <v>438</v>
      </c>
      <c r="F165" s="308"/>
      <c r="G165" s="309"/>
      <c r="H165" s="309"/>
      <c r="I165" s="309"/>
      <c r="J165" s="309"/>
      <c r="K165" s="310"/>
    </row>
    <row r="166" spans="1:11" ht="26.25">
      <c r="A166" s="96">
        <v>162</v>
      </c>
      <c r="B166" s="118" t="s">
        <v>5805</v>
      </c>
      <c r="C166" s="118" t="s">
        <v>5806</v>
      </c>
      <c r="D166" s="118" t="s">
        <v>240</v>
      </c>
      <c r="E166" s="118" t="s">
        <v>438</v>
      </c>
      <c r="F166" s="308"/>
      <c r="G166" s="309"/>
      <c r="H166" s="309"/>
      <c r="I166" s="309"/>
      <c r="J166" s="309"/>
      <c r="K166" s="310"/>
    </row>
    <row r="167" spans="1:11" ht="26.25">
      <c r="A167" s="96">
        <v>163</v>
      </c>
      <c r="B167" s="118" t="s">
        <v>920</v>
      </c>
      <c r="C167" s="118" t="s">
        <v>5807</v>
      </c>
      <c r="D167" s="118" t="s">
        <v>1711</v>
      </c>
      <c r="E167" s="118" t="s">
        <v>438</v>
      </c>
      <c r="F167" s="308"/>
      <c r="G167" s="309"/>
      <c r="H167" s="309"/>
      <c r="I167" s="309"/>
      <c r="J167" s="309"/>
      <c r="K167" s="310"/>
    </row>
    <row r="168" spans="1:11" ht="26.25">
      <c r="A168" s="96">
        <v>164</v>
      </c>
      <c r="B168" s="118" t="s">
        <v>5808</v>
      </c>
      <c r="C168" s="118" t="s">
        <v>5809</v>
      </c>
      <c r="D168" s="118" t="s">
        <v>240</v>
      </c>
      <c r="E168" s="118" t="s">
        <v>438</v>
      </c>
      <c r="F168" s="308"/>
      <c r="G168" s="309"/>
      <c r="H168" s="309"/>
      <c r="I168" s="309"/>
      <c r="J168" s="309"/>
      <c r="K168" s="310"/>
    </row>
    <row r="169" spans="1:11" ht="26.25">
      <c r="A169" s="96">
        <v>165</v>
      </c>
      <c r="B169" s="118" t="s">
        <v>1562</v>
      </c>
      <c r="C169" s="118" t="s">
        <v>5810</v>
      </c>
      <c r="D169" s="118" t="s">
        <v>4613</v>
      </c>
      <c r="E169" s="118" t="s">
        <v>5811</v>
      </c>
      <c r="F169" s="308"/>
      <c r="G169" s="309"/>
      <c r="H169" s="309"/>
      <c r="I169" s="309"/>
      <c r="J169" s="309"/>
      <c r="K169" s="310"/>
    </row>
    <row r="170" spans="1:11" ht="26.25">
      <c r="A170" s="96">
        <v>166</v>
      </c>
      <c r="B170" s="118" t="s">
        <v>5812</v>
      </c>
      <c r="C170" s="118" t="s">
        <v>5813</v>
      </c>
      <c r="D170" s="118" t="s">
        <v>2113</v>
      </c>
      <c r="E170" s="118" t="s">
        <v>438</v>
      </c>
      <c r="F170" s="308"/>
      <c r="G170" s="309"/>
      <c r="H170" s="309"/>
      <c r="I170" s="309"/>
      <c r="J170" s="309"/>
      <c r="K170" s="310"/>
    </row>
    <row r="171" spans="1:11" ht="26.25">
      <c r="A171" s="96">
        <v>167</v>
      </c>
      <c r="B171" s="118" t="s">
        <v>923</v>
      </c>
      <c r="C171" s="118" t="s">
        <v>5814</v>
      </c>
      <c r="D171" s="118" t="s">
        <v>776</v>
      </c>
      <c r="E171" s="118" t="s">
        <v>74</v>
      </c>
      <c r="F171" s="308"/>
      <c r="G171" s="309"/>
      <c r="H171" s="309"/>
      <c r="I171" s="309"/>
      <c r="J171" s="309"/>
      <c r="K171" s="310"/>
    </row>
    <row r="172" spans="1:11" ht="26.25">
      <c r="A172" s="96">
        <v>168</v>
      </c>
      <c r="B172" s="118" t="s">
        <v>1733</v>
      </c>
      <c r="C172" s="118" t="s">
        <v>5815</v>
      </c>
      <c r="D172" s="118" t="s">
        <v>132</v>
      </c>
      <c r="E172" s="118" t="s">
        <v>438</v>
      </c>
      <c r="F172" s="308"/>
      <c r="G172" s="309"/>
      <c r="H172" s="309"/>
      <c r="I172" s="309"/>
      <c r="J172" s="309"/>
      <c r="K172" s="310"/>
    </row>
    <row r="173" spans="1:11" ht="26.25">
      <c r="A173" s="96">
        <v>169</v>
      </c>
      <c r="B173" s="118" t="s">
        <v>5816</v>
      </c>
      <c r="C173" s="118" t="s">
        <v>5817</v>
      </c>
      <c r="D173" s="118" t="s">
        <v>240</v>
      </c>
      <c r="E173" s="118" t="s">
        <v>438</v>
      </c>
      <c r="F173" s="308"/>
      <c r="G173" s="309"/>
      <c r="H173" s="309"/>
      <c r="I173" s="309"/>
      <c r="J173" s="309"/>
      <c r="K173" s="310"/>
    </row>
    <row r="174" spans="1:11" ht="26.25">
      <c r="A174" s="96">
        <v>170</v>
      </c>
      <c r="B174" s="118" t="s">
        <v>5818</v>
      </c>
      <c r="C174" s="118" t="s">
        <v>5819</v>
      </c>
      <c r="D174" s="118" t="s">
        <v>5032</v>
      </c>
      <c r="E174" s="118" t="s">
        <v>438</v>
      </c>
      <c r="F174" s="308"/>
      <c r="G174" s="309"/>
      <c r="H174" s="309"/>
      <c r="I174" s="309"/>
      <c r="J174" s="309"/>
      <c r="K174" s="310"/>
    </row>
    <row r="175" spans="1:11" ht="26.25">
      <c r="A175" s="96">
        <v>171</v>
      </c>
      <c r="B175" s="118" t="s">
        <v>5820</v>
      </c>
      <c r="C175" s="118" t="s">
        <v>5821</v>
      </c>
      <c r="D175" s="118" t="s">
        <v>468</v>
      </c>
      <c r="E175" s="118" t="s">
        <v>469</v>
      </c>
      <c r="F175" s="308"/>
      <c r="G175" s="309"/>
      <c r="H175" s="309"/>
      <c r="I175" s="309"/>
      <c r="J175" s="309"/>
      <c r="K175" s="310"/>
    </row>
    <row r="176" spans="1:11" ht="26.25">
      <c r="A176" s="96">
        <v>172</v>
      </c>
      <c r="B176" s="118" t="s">
        <v>338</v>
      </c>
      <c r="C176" s="118" t="s">
        <v>5822</v>
      </c>
      <c r="D176" s="118" t="s">
        <v>1707</v>
      </c>
      <c r="E176" s="118" t="s">
        <v>84</v>
      </c>
      <c r="F176" s="308"/>
      <c r="G176" s="309"/>
      <c r="H176" s="309"/>
      <c r="I176" s="309"/>
      <c r="J176" s="309"/>
      <c r="K176" s="310"/>
    </row>
    <row r="177" spans="1:11" ht="26.25">
      <c r="A177" s="96">
        <v>173</v>
      </c>
      <c r="B177" s="118" t="s">
        <v>221</v>
      </c>
      <c r="C177" s="118" t="s">
        <v>5823</v>
      </c>
      <c r="D177" s="118" t="s">
        <v>5032</v>
      </c>
      <c r="E177" s="118" t="s">
        <v>438</v>
      </c>
      <c r="F177" s="308"/>
      <c r="G177" s="309"/>
      <c r="H177" s="309"/>
      <c r="I177" s="309"/>
      <c r="J177" s="309"/>
      <c r="K177" s="310"/>
    </row>
    <row r="178" spans="1:11" ht="26.25">
      <c r="A178" s="96">
        <v>174</v>
      </c>
      <c r="B178" s="118" t="s">
        <v>5824</v>
      </c>
      <c r="C178" s="118" t="s">
        <v>5825</v>
      </c>
      <c r="D178" s="118" t="s">
        <v>776</v>
      </c>
      <c r="E178" s="118" t="s">
        <v>74</v>
      </c>
      <c r="F178" s="308"/>
      <c r="G178" s="309"/>
      <c r="H178" s="309"/>
      <c r="I178" s="309"/>
      <c r="J178" s="309"/>
      <c r="K178" s="310"/>
    </row>
    <row r="179" spans="1:11" ht="26.25">
      <c r="A179" s="96">
        <v>175</v>
      </c>
      <c r="B179" s="118" t="s">
        <v>980</v>
      </c>
      <c r="C179" s="118" t="s">
        <v>5826</v>
      </c>
      <c r="D179" s="118" t="s">
        <v>816</v>
      </c>
      <c r="E179" s="118" t="s">
        <v>74</v>
      </c>
      <c r="F179" s="308"/>
      <c r="G179" s="309"/>
      <c r="H179" s="309"/>
      <c r="I179" s="309"/>
      <c r="J179" s="309"/>
      <c r="K179" s="310"/>
    </row>
    <row r="180" spans="1:11" ht="26.25">
      <c r="A180" s="96">
        <v>176</v>
      </c>
      <c r="B180" s="118" t="s">
        <v>872</v>
      </c>
      <c r="C180" s="118" t="s">
        <v>5827</v>
      </c>
      <c r="D180" s="118" t="s">
        <v>4613</v>
      </c>
      <c r="E180" s="118" t="s">
        <v>5811</v>
      </c>
      <c r="F180" s="308"/>
      <c r="G180" s="309"/>
      <c r="H180" s="309"/>
      <c r="I180" s="309"/>
      <c r="J180" s="309"/>
      <c r="K180" s="310"/>
    </row>
    <row r="181" spans="1:11" ht="26.25">
      <c r="A181" s="96">
        <v>177</v>
      </c>
      <c r="B181" s="118" t="s">
        <v>5828</v>
      </c>
      <c r="C181" s="118" t="s">
        <v>5829</v>
      </c>
      <c r="D181" s="118" t="s">
        <v>816</v>
      </c>
      <c r="E181" s="118" t="s">
        <v>74</v>
      </c>
      <c r="F181" s="308"/>
      <c r="G181" s="309"/>
      <c r="H181" s="309"/>
      <c r="I181" s="309"/>
      <c r="J181" s="309"/>
      <c r="K181" s="310"/>
    </row>
    <row r="182" spans="1:11" ht="26.25">
      <c r="A182" s="96">
        <v>178</v>
      </c>
      <c r="B182" s="118" t="s">
        <v>5830</v>
      </c>
      <c r="C182" s="118" t="s">
        <v>5831</v>
      </c>
      <c r="D182" s="118" t="s">
        <v>240</v>
      </c>
      <c r="E182" s="118" t="s">
        <v>438</v>
      </c>
      <c r="F182" s="308"/>
      <c r="G182" s="309"/>
      <c r="H182" s="309"/>
      <c r="I182" s="309"/>
      <c r="J182" s="309"/>
      <c r="K182" s="310"/>
    </row>
    <row r="183" spans="1:11" ht="26.25">
      <c r="A183" s="96">
        <v>179</v>
      </c>
      <c r="B183" s="118" t="s">
        <v>5832</v>
      </c>
      <c r="C183" s="118" t="s">
        <v>5833</v>
      </c>
      <c r="D183" s="118" t="s">
        <v>5834</v>
      </c>
      <c r="E183" s="118" t="s">
        <v>385</v>
      </c>
      <c r="F183" s="308"/>
      <c r="G183" s="309"/>
      <c r="H183" s="309"/>
      <c r="I183" s="309"/>
      <c r="J183" s="309"/>
      <c r="K183" s="310"/>
    </row>
    <row r="184" spans="1:11" ht="26.25">
      <c r="A184" s="96">
        <v>180</v>
      </c>
      <c r="B184" s="118" t="s">
        <v>5835</v>
      </c>
      <c r="C184" s="118" t="s">
        <v>5836</v>
      </c>
      <c r="D184" s="118" t="s">
        <v>240</v>
      </c>
      <c r="E184" s="118" t="s">
        <v>438</v>
      </c>
      <c r="F184" s="308"/>
      <c r="G184" s="309"/>
      <c r="H184" s="309"/>
      <c r="I184" s="309"/>
      <c r="J184" s="309"/>
      <c r="K184" s="310"/>
    </row>
    <row r="185" spans="1:11" ht="26.25">
      <c r="A185" s="96">
        <v>181</v>
      </c>
      <c r="B185" s="118" t="s">
        <v>5837</v>
      </c>
      <c r="C185" s="118" t="s">
        <v>5838</v>
      </c>
      <c r="D185" s="118" t="s">
        <v>816</v>
      </c>
      <c r="E185" s="118" t="s">
        <v>74</v>
      </c>
      <c r="F185" s="308"/>
      <c r="G185" s="309"/>
      <c r="H185" s="309"/>
      <c r="I185" s="309"/>
      <c r="J185" s="309"/>
      <c r="K185" s="310"/>
    </row>
    <row r="186" spans="1:11" ht="26.25">
      <c r="A186" s="96">
        <v>182</v>
      </c>
      <c r="B186" s="118" t="s">
        <v>904</v>
      </c>
      <c r="C186" s="118" t="s">
        <v>5839</v>
      </c>
      <c r="D186" s="118" t="s">
        <v>5834</v>
      </c>
      <c r="E186" s="118" t="s">
        <v>385</v>
      </c>
      <c r="F186" s="311"/>
      <c r="G186" s="312"/>
      <c r="H186" s="312"/>
      <c r="I186" s="312"/>
      <c r="J186" s="312"/>
      <c r="K186" s="313"/>
    </row>
    <row r="187" spans="1:11" ht="25.5">
      <c r="A187" s="1"/>
      <c r="B187" s="1"/>
      <c r="C187" s="1"/>
      <c r="D187" s="1"/>
      <c r="E187" s="1"/>
      <c r="F187" s="1"/>
      <c r="G187" s="1"/>
    </row>
    <row r="188" spans="1:11" ht="25.5">
      <c r="A188" s="1"/>
      <c r="B188" s="1"/>
      <c r="C188" s="1"/>
      <c r="D188" s="1"/>
      <c r="E188" s="1"/>
      <c r="F188" s="1"/>
      <c r="G188" s="1"/>
    </row>
    <row r="189" spans="1:11" ht="25.5">
      <c r="A189" s="1"/>
      <c r="B189" s="1"/>
      <c r="C189" s="1"/>
      <c r="D189" s="1"/>
      <c r="E189" s="1"/>
      <c r="F189" s="1"/>
      <c r="G189" s="1"/>
    </row>
    <row r="190" spans="1:11" ht="25.5">
      <c r="A190" s="1"/>
      <c r="B190" s="1"/>
      <c r="C190" s="1"/>
      <c r="D190" s="1"/>
      <c r="E190" s="1"/>
      <c r="F190" s="1"/>
      <c r="G190" s="1"/>
    </row>
    <row r="191" spans="1:11" ht="25.5">
      <c r="A191" s="1"/>
      <c r="B191" s="1"/>
      <c r="C191" s="1"/>
      <c r="D191" s="1"/>
      <c r="E191" s="1"/>
      <c r="F191" s="1"/>
      <c r="G191" s="1"/>
    </row>
    <row r="192" spans="1:11" ht="25.5">
      <c r="A192" s="1"/>
      <c r="B192" s="1"/>
      <c r="C192" s="1"/>
      <c r="D192" s="1"/>
      <c r="E192" s="1"/>
      <c r="F192" s="1"/>
      <c r="G192" s="1"/>
    </row>
    <row r="193" spans="1:7" ht="25.5">
      <c r="A193" s="1"/>
      <c r="B193" s="1"/>
      <c r="C193" s="1"/>
      <c r="D193" s="1"/>
      <c r="E193" s="1"/>
      <c r="F193" s="1"/>
      <c r="G193" s="1"/>
    </row>
    <row r="194" spans="1:7" ht="25.5">
      <c r="A194" s="1"/>
      <c r="B194" s="1"/>
      <c r="C194" s="1"/>
      <c r="D194" s="1"/>
      <c r="E194" s="1"/>
      <c r="F194" s="1"/>
      <c r="G194" s="1"/>
    </row>
    <row r="195" spans="1:7" ht="25.5">
      <c r="A195" s="1"/>
      <c r="B195" s="1"/>
      <c r="C195" s="1"/>
      <c r="D195" s="1"/>
      <c r="E195" s="1"/>
      <c r="F195" s="1"/>
      <c r="G195" s="1"/>
    </row>
    <row r="196" spans="1:7" ht="25.5">
      <c r="A196" s="1"/>
      <c r="B196" s="1"/>
      <c r="C196" s="1"/>
      <c r="D196" s="1"/>
      <c r="E196" s="1"/>
      <c r="F196" s="1"/>
      <c r="G196" s="1"/>
    </row>
    <row r="197" spans="1:7" ht="25.5">
      <c r="A197" s="1"/>
      <c r="B197" s="1"/>
      <c r="C197" s="1"/>
      <c r="D197" s="1"/>
      <c r="E197" s="1"/>
      <c r="F197" s="1"/>
      <c r="G197" s="1"/>
    </row>
    <row r="198" spans="1:7" ht="25.5">
      <c r="A198" s="1"/>
      <c r="B198" s="1"/>
      <c r="C198" s="1"/>
      <c r="D198" s="1"/>
      <c r="E198" s="1"/>
      <c r="F198" s="1"/>
      <c r="G198" s="1"/>
    </row>
    <row r="199" spans="1:7" ht="25.5">
      <c r="A199" s="1"/>
      <c r="B199" s="1"/>
      <c r="C199" s="1"/>
      <c r="D199" s="1"/>
      <c r="E199" s="1"/>
      <c r="F199" s="1"/>
      <c r="G199" s="1"/>
    </row>
    <row r="200" spans="1:7" ht="25.5">
      <c r="A200" s="1"/>
      <c r="B200" s="1"/>
      <c r="C200" s="1"/>
      <c r="D200" s="1"/>
      <c r="E200" s="1"/>
      <c r="F200" s="1"/>
      <c r="G200" s="1"/>
    </row>
    <row r="201" spans="1:7" ht="25.5">
      <c r="A201" s="1"/>
      <c r="B201" s="1"/>
      <c r="C201" s="1"/>
      <c r="D201" s="1"/>
      <c r="E201" s="1"/>
      <c r="F201" s="1"/>
      <c r="G201" s="1"/>
    </row>
    <row r="202" spans="1:7" ht="25.5">
      <c r="A202" s="1"/>
      <c r="B202" s="1"/>
      <c r="C202" s="1"/>
      <c r="D202" s="1"/>
      <c r="E202" s="1"/>
      <c r="F202" s="1"/>
      <c r="G202" s="1"/>
    </row>
    <row r="203" spans="1:7" ht="25.5">
      <c r="A203" s="1"/>
      <c r="B203" s="1"/>
      <c r="C203" s="1"/>
      <c r="D203" s="1"/>
      <c r="E203" s="1"/>
      <c r="F203" s="1"/>
      <c r="G203" s="1"/>
    </row>
    <row r="204" spans="1:7" ht="25.5">
      <c r="A204" s="1"/>
      <c r="B204" s="1"/>
      <c r="C204" s="1"/>
      <c r="D204" s="1"/>
      <c r="E204" s="1"/>
      <c r="F204" s="1"/>
      <c r="G204" s="1"/>
    </row>
    <row r="205" spans="1:7" ht="25.5">
      <c r="A205" s="1"/>
      <c r="B205" s="1"/>
      <c r="C205" s="1"/>
      <c r="D205" s="1"/>
      <c r="E205" s="1"/>
      <c r="F205" s="1"/>
      <c r="G205" s="1"/>
    </row>
    <row r="206" spans="1:7" ht="25.5">
      <c r="A206" s="1"/>
      <c r="B206" s="1"/>
      <c r="C206" s="1"/>
      <c r="D206" s="1"/>
      <c r="E206" s="1"/>
      <c r="F206" s="1"/>
      <c r="G206" s="1"/>
    </row>
    <row r="207" spans="1:7" ht="25.5">
      <c r="A207" s="1"/>
      <c r="B207" s="1"/>
      <c r="C207" s="1"/>
      <c r="D207" s="1"/>
      <c r="E207" s="1"/>
      <c r="F207" s="1"/>
      <c r="G207" s="1"/>
    </row>
    <row r="208" spans="1:7" ht="25.5">
      <c r="A208" s="1"/>
      <c r="B208" s="1"/>
      <c r="C208" s="1"/>
      <c r="D208" s="1"/>
      <c r="E208" s="1"/>
      <c r="F208" s="1"/>
      <c r="G208" s="1"/>
    </row>
    <row r="209" spans="1:7" ht="25.5">
      <c r="A209" s="1"/>
      <c r="B209" s="1"/>
      <c r="C209" s="1"/>
      <c r="D209" s="1"/>
      <c r="E209" s="1"/>
      <c r="F209" s="1"/>
      <c r="G209" s="1"/>
    </row>
    <row r="210" spans="1:7" ht="25.5">
      <c r="A210" s="1"/>
      <c r="B210" s="1"/>
      <c r="C210" s="1"/>
      <c r="D210" s="1"/>
      <c r="E210" s="1"/>
      <c r="F210" s="1"/>
      <c r="G210" s="1"/>
    </row>
    <row r="211" spans="1:7" ht="25.5">
      <c r="A211" s="1"/>
      <c r="B211" s="1"/>
      <c r="C211" s="1"/>
      <c r="D211" s="1"/>
      <c r="E211" s="1"/>
      <c r="F211" s="1"/>
      <c r="G211" s="1"/>
    </row>
    <row r="212" spans="1:7" ht="25.5">
      <c r="A212" s="1"/>
      <c r="B212" s="1"/>
      <c r="C212" s="1"/>
      <c r="D212" s="1"/>
      <c r="E212" s="1"/>
      <c r="F212" s="1"/>
      <c r="G212" s="1"/>
    </row>
    <row r="213" spans="1:7" ht="25.5">
      <c r="A213" s="1"/>
      <c r="B213" s="1"/>
      <c r="C213" s="1"/>
      <c r="D213" s="1"/>
      <c r="E213" s="1"/>
      <c r="F213" s="1"/>
      <c r="G213" s="1"/>
    </row>
    <row r="214" spans="1:7" ht="25.5">
      <c r="A214" s="1"/>
      <c r="B214" s="1"/>
      <c r="C214" s="1"/>
      <c r="D214" s="1"/>
      <c r="E214" s="1"/>
      <c r="F214" s="1"/>
      <c r="G214" s="1"/>
    </row>
    <row r="215" spans="1:7" ht="25.5">
      <c r="A215" s="1"/>
      <c r="B215" s="1"/>
      <c r="C215" s="1"/>
      <c r="D215" s="1"/>
      <c r="E215" s="1"/>
      <c r="F215" s="1"/>
      <c r="G215" s="1"/>
    </row>
    <row r="216" spans="1:7" ht="25.5">
      <c r="A216" s="1"/>
      <c r="B216" s="1"/>
      <c r="C216" s="1"/>
      <c r="D216" s="1"/>
      <c r="E216" s="1"/>
      <c r="F216" s="1"/>
      <c r="G216" s="1"/>
    </row>
    <row r="217" spans="1:7" ht="25.5">
      <c r="A217" s="1"/>
      <c r="B217" s="1"/>
      <c r="C217" s="1"/>
      <c r="D217" s="1"/>
      <c r="E217" s="1"/>
      <c r="F217" s="1"/>
      <c r="G217" s="1"/>
    </row>
    <row r="218" spans="1:7" ht="25.5">
      <c r="A218" s="1"/>
      <c r="B218" s="1"/>
      <c r="C218" s="1"/>
      <c r="D218" s="1"/>
      <c r="E218" s="1"/>
      <c r="F218" s="1"/>
      <c r="G218" s="1"/>
    </row>
    <row r="219" spans="1:7" ht="25.5">
      <c r="A219" s="1"/>
      <c r="B219" s="1"/>
      <c r="C219" s="1"/>
      <c r="D219" s="1"/>
      <c r="E219" s="1"/>
      <c r="F219" s="1"/>
      <c r="G219" s="1"/>
    </row>
    <row r="220" spans="1:7" ht="25.5">
      <c r="A220" s="1"/>
      <c r="B220" s="1"/>
      <c r="C220" s="1"/>
      <c r="D220" s="1"/>
      <c r="E220" s="1"/>
      <c r="F220" s="1"/>
      <c r="G220" s="1"/>
    </row>
    <row r="221" spans="1:7" ht="25.5">
      <c r="A221" s="1"/>
      <c r="B221" s="1"/>
      <c r="C221" s="1"/>
      <c r="D221" s="1"/>
      <c r="E221" s="1"/>
      <c r="F221" s="1"/>
      <c r="G221" s="1"/>
    </row>
    <row r="222" spans="1:7" ht="25.5">
      <c r="A222" s="1"/>
      <c r="B222" s="1"/>
      <c r="C222" s="1"/>
      <c r="D222" s="1"/>
      <c r="E222" s="1"/>
      <c r="F222" s="1"/>
      <c r="G222" s="1"/>
    </row>
    <row r="223" spans="1:7" ht="25.5">
      <c r="A223" s="1"/>
      <c r="B223" s="1"/>
      <c r="C223" s="1"/>
      <c r="D223" s="1"/>
      <c r="E223" s="1"/>
      <c r="F223" s="1"/>
      <c r="G223" s="1"/>
    </row>
    <row r="224" spans="1:7" ht="25.5">
      <c r="A224" s="1"/>
      <c r="B224" s="1"/>
      <c r="C224" s="1"/>
      <c r="D224" s="1"/>
      <c r="E224" s="1"/>
      <c r="F224" s="1"/>
      <c r="G224" s="1"/>
    </row>
    <row r="225" spans="1:7" ht="25.5">
      <c r="A225" s="1"/>
      <c r="B225" s="1"/>
      <c r="C225" s="1"/>
      <c r="D225" s="1"/>
      <c r="E225" s="1"/>
      <c r="F225" s="1"/>
      <c r="G225" s="1"/>
    </row>
    <row r="226" spans="1:7" ht="25.5">
      <c r="A226" s="1"/>
      <c r="B226" s="1"/>
      <c r="C226" s="1"/>
      <c r="D226" s="1"/>
      <c r="E226" s="1"/>
      <c r="F226" s="1"/>
      <c r="G226" s="1"/>
    </row>
    <row r="227" spans="1:7" ht="25.5">
      <c r="A227" s="1"/>
      <c r="B227" s="1"/>
      <c r="C227" s="1"/>
      <c r="D227" s="1"/>
      <c r="E227" s="1"/>
      <c r="F227" s="1"/>
      <c r="G227" s="1"/>
    </row>
    <row r="228" spans="1:7" ht="25.5">
      <c r="A228" s="1"/>
      <c r="B228" s="1"/>
      <c r="C228" s="1"/>
      <c r="D228" s="1"/>
      <c r="E228" s="1"/>
      <c r="F228" s="1"/>
      <c r="G228" s="1"/>
    </row>
    <row r="229" spans="1:7" ht="25.5">
      <c r="A229" s="1"/>
      <c r="B229" s="1"/>
      <c r="C229" s="1"/>
      <c r="D229" s="1"/>
      <c r="E229" s="1"/>
      <c r="F229" s="1"/>
      <c r="G229" s="1"/>
    </row>
    <row r="230" spans="1:7" ht="25.5">
      <c r="A230" s="1"/>
      <c r="B230" s="1"/>
      <c r="C230" s="1"/>
      <c r="D230" s="1"/>
      <c r="E230" s="1"/>
      <c r="F230" s="1"/>
      <c r="G230" s="1"/>
    </row>
    <row r="231" spans="1:7" ht="25.5">
      <c r="A231" s="1"/>
      <c r="B231" s="1"/>
      <c r="C231" s="1"/>
      <c r="D231" s="1"/>
      <c r="E231" s="1"/>
      <c r="F231" s="1"/>
      <c r="G231" s="1"/>
    </row>
    <row r="232" spans="1:7" ht="25.5">
      <c r="A232" s="1"/>
      <c r="B232" s="1"/>
      <c r="C232" s="1"/>
      <c r="D232" s="1"/>
      <c r="E232" s="1"/>
      <c r="F232" s="1"/>
      <c r="G232" s="1"/>
    </row>
    <row r="233" spans="1:7" ht="25.5">
      <c r="A233" s="1"/>
      <c r="B233" s="1"/>
      <c r="C233" s="1"/>
      <c r="D233" s="1"/>
      <c r="E233" s="1"/>
      <c r="F233" s="1"/>
      <c r="G233" s="1"/>
    </row>
    <row r="234" spans="1:7" ht="25.5">
      <c r="A234" s="1"/>
      <c r="B234" s="1"/>
      <c r="C234" s="1"/>
      <c r="D234" s="1"/>
      <c r="E234" s="1"/>
      <c r="F234" s="1"/>
      <c r="G234" s="1"/>
    </row>
    <row r="235" spans="1:7" ht="25.5">
      <c r="A235" s="1"/>
      <c r="B235" s="1"/>
      <c r="C235" s="1"/>
      <c r="D235" s="1"/>
      <c r="E235" s="1"/>
      <c r="F235" s="1"/>
      <c r="G235" s="1"/>
    </row>
    <row r="236" spans="1:7" ht="25.5">
      <c r="A236" s="1"/>
      <c r="B236" s="1"/>
      <c r="C236" s="1"/>
      <c r="D236" s="1"/>
      <c r="E236" s="1"/>
      <c r="F236" s="1"/>
      <c r="G236" s="1"/>
    </row>
    <row r="237" spans="1:7" ht="25.5">
      <c r="A237" s="1"/>
      <c r="B237" s="1"/>
      <c r="C237" s="1"/>
      <c r="D237" s="1"/>
      <c r="E237" s="1"/>
      <c r="F237" s="1"/>
      <c r="G237" s="1"/>
    </row>
    <row r="238" spans="1:7" ht="25.5">
      <c r="A238" s="1"/>
      <c r="B238" s="1"/>
      <c r="C238" s="1"/>
      <c r="D238" s="1"/>
      <c r="E238" s="1"/>
      <c r="F238" s="1"/>
      <c r="G238" s="1"/>
    </row>
    <row r="239" spans="1:7" ht="25.5">
      <c r="A239" s="1"/>
      <c r="B239" s="1"/>
      <c r="C239" s="1"/>
      <c r="D239" s="1"/>
      <c r="E239" s="1"/>
      <c r="F239" s="1"/>
      <c r="G239" s="1"/>
    </row>
    <row r="240" spans="1:7" ht="25.5">
      <c r="A240" s="1"/>
      <c r="B240" s="1"/>
      <c r="C240" s="1"/>
      <c r="D240" s="1"/>
      <c r="E240" s="1"/>
      <c r="F240" s="1"/>
      <c r="G240" s="1"/>
    </row>
    <row r="241" spans="1:7" ht="25.5">
      <c r="A241" s="1"/>
      <c r="B241" s="1"/>
      <c r="C241" s="1"/>
      <c r="D241" s="1"/>
      <c r="E241" s="1"/>
      <c r="F241" s="1"/>
      <c r="G241" s="1"/>
    </row>
    <row r="242" spans="1:7" ht="25.5">
      <c r="A242" s="1"/>
      <c r="B242" s="1"/>
      <c r="C242" s="1"/>
      <c r="D242" s="1"/>
      <c r="E242" s="1"/>
      <c r="F242" s="1"/>
      <c r="G242" s="1"/>
    </row>
    <row r="243" spans="1:7" ht="25.5">
      <c r="A243" s="1"/>
      <c r="B243" s="1"/>
      <c r="C243" s="1"/>
      <c r="D243" s="1"/>
      <c r="E243" s="1"/>
      <c r="F243" s="1"/>
      <c r="G243" s="1"/>
    </row>
  </sheetData>
  <mergeCells count="5">
    <mergeCell ref="A3:K3"/>
    <mergeCell ref="F148:K186"/>
    <mergeCell ref="F5:K6"/>
    <mergeCell ref="A1:M1"/>
    <mergeCell ref="A2:M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3"/>
  <sheetViews>
    <sheetView topLeftCell="A49" workbookViewId="0">
      <selection activeCell="D58" sqref="D58"/>
    </sheetView>
  </sheetViews>
  <sheetFormatPr defaultColWidth="9.140625" defaultRowHeight="15"/>
  <cols>
    <col min="1" max="1" width="8" style="2" customWidth="1"/>
    <col min="2" max="2" width="20" style="2" customWidth="1"/>
    <col min="3" max="3" width="21.140625" style="2" customWidth="1"/>
    <col min="4" max="4" width="59.42578125" style="2" bestFit="1" customWidth="1"/>
    <col min="5" max="5" width="18.42578125" style="2" customWidth="1"/>
    <col min="6" max="6" width="9" style="2" customWidth="1"/>
    <col min="7" max="7" width="8.5703125" style="2" customWidth="1"/>
    <col min="8" max="8" width="8.42578125" style="2" customWidth="1"/>
    <col min="9" max="9" width="8.85546875" style="2" customWidth="1"/>
    <col min="10" max="10" width="14" style="2" customWidth="1"/>
    <col min="11" max="11" width="14.7109375" style="2" customWidth="1"/>
    <col min="12" max="16384" width="9.140625" style="2"/>
  </cols>
  <sheetData>
    <row r="1" spans="1:13" s="129" customFormat="1" ht="34.5">
      <c r="A1" s="234" t="s">
        <v>17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s="129" customFormat="1" ht="34.5">
      <c r="A2" s="235" t="s">
        <v>18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</row>
    <row r="3" spans="1:13" ht="34.5">
      <c r="A3" s="236" t="s">
        <v>6181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</row>
    <row r="4" spans="1:13" ht="26.25" customHeight="1">
      <c r="A4" s="81" t="s">
        <v>0</v>
      </c>
      <c r="B4" s="81" t="s">
        <v>15</v>
      </c>
      <c r="C4" s="81" t="s">
        <v>16</v>
      </c>
      <c r="D4" s="81" t="s">
        <v>1</v>
      </c>
      <c r="E4" s="81" t="s">
        <v>13</v>
      </c>
      <c r="F4" s="81" t="s">
        <v>2</v>
      </c>
      <c r="G4" s="81" t="s">
        <v>3</v>
      </c>
      <c r="H4" s="81" t="s">
        <v>4</v>
      </c>
      <c r="I4" s="81" t="s">
        <v>5</v>
      </c>
      <c r="J4" s="81" t="s">
        <v>6</v>
      </c>
      <c r="K4" s="81" t="s">
        <v>7</v>
      </c>
    </row>
    <row r="5" spans="1:13" s="30" customFormat="1" ht="26.25" customHeight="1">
      <c r="A5" s="85">
        <v>1</v>
      </c>
      <c r="B5" s="116" t="s">
        <v>601</v>
      </c>
      <c r="C5" s="116" t="s">
        <v>4463</v>
      </c>
      <c r="D5" s="116" t="s">
        <v>514</v>
      </c>
      <c r="E5" s="116" t="s">
        <v>74</v>
      </c>
      <c r="F5" s="238" t="s">
        <v>366</v>
      </c>
      <c r="G5" s="239"/>
      <c r="H5" s="239"/>
      <c r="I5" s="239"/>
      <c r="J5" s="239"/>
      <c r="K5" s="240"/>
    </row>
    <row r="6" spans="1:13" s="30" customFormat="1" ht="26.25" customHeight="1">
      <c r="A6" s="85">
        <v>2</v>
      </c>
      <c r="B6" s="116" t="s">
        <v>4149</v>
      </c>
      <c r="C6" s="116" t="s">
        <v>4464</v>
      </c>
      <c r="D6" s="116" t="s">
        <v>422</v>
      </c>
      <c r="E6" s="116" t="s">
        <v>423</v>
      </c>
      <c r="F6" s="241"/>
      <c r="G6" s="242"/>
      <c r="H6" s="242"/>
      <c r="I6" s="242"/>
      <c r="J6" s="242"/>
      <c r="K6" s="243"/>
    </row>
    <row r="7" spans="1:13" ht="26.25" customHeight="1">
      <c r="A7" s="108">
        <v>3</v>
      </c>
      <c r="B7" s="39" t="s">
        <v>4149</v>
      </c>
      <c r="C7" s="39" t="s">
        <v>419</v>
      </c>
      <c r="D7" s="39" t="s">
        <v>422</v>
      </c>
      <c r="E7" s="39" t="s">
        <v>423</v>
      </c>
      <c r="F7" s="117">
        <v>10</v>
      </c>
      <c r="G7" s="117">
        <v>9</v>
      </c>
      <c r="H7" s="58">
        <v>0</v>
      </c>
      <c r="I7" s="44">
        <f t="shared" ref="I7:I69" si="0">F7-G7-H7</f>
        <v>1</v>
      </c>
      <c r="J7" s="118">
        <f t="shared" ref="J7:J69" si="1">G7*2-H7</f>
        <v>18</v>
      </c>
      <c r="K7" s="39">
        <v>1478</v>
      </c>
    </row>
    <row r="8" spans="1:13" ht="26.25" customHeight="1">
      <c r="A8" s="108">
        <v>4</v>
      </c>
      <c r="B8" s="39" t="s">
        <v>623</v>
      </c>
      <c r="C8" s="39" t="s">
        <v>4465</v>
      </c>
      <c r="D8" s="39" t="s">
        <v>4466</v>
      </c>
      <c r="E8" s="39" t="s">
        <v>889</v>
      </c>
      <c r="F8" s="117">
        <v>10</v>
      </c>
      <c r="G8" s="117">
        <v>8</v>
      </c>
      <c r="H8" s="58">
        <v>0</v>
      </c>
      <c r="I8" s="44">
        <f t="shared" si="0"/>
        <v>2</v>
      </c>
      <c r="J8" s="118">
        <f t="shared" si="1"/>
        <v>16</v>
      </c>
      <c r="K8" s="39">
        <v>939</v>
      </c>
    </row>
    <row r="9" spans="1:13" ht="26.25" customHeight="1">
      <c r="A9" s="108">
        <v>5</v>
      </c>
      <c r="B9" s="39" t="s">
        <v>3414</v>
      </c>
      <c r="C9" s="39" t="s">
        <v>4467</v>
      </c>
      <c r="D9" s="39" t="s">
        <v>4146</v>
      </c>
      <c r="E9" s="39" t="s">
        <v>140</v>
      </c>
      <c r="F9" s="117">
        <v>10</v>
      </c>
      <c r="G9" s="117">
        <v>8</v>
      </c>
      <c r="H9" s="58">
        <v>0</v>
      </c>
      <c r="I9" s="44">
        <f t="shared" si="0"/>
        <v>2</v>
      </c>
      <c r="J9" s="118">
        <f t="shared" si="1"/>
        <v>16</v>
      </c>
      <c r="K9" s="39">
        <v>792</v>
      </c>
    </row>
    <row r="10" spans="1:13" ht="26.25" customHeight="1">
      <c r="A10" s="108">
        <v>6</v>
      </c>
      <c r="B10" s="39" t="s">
        <v>3782</v>
      </c>
      <c r="C10" s="39" t="s">
        <v>2036</v>
      </c>
      <c r="D10" s="39" t="s">
        <v>422</v>
      </c>
      <c r="E10" s="39" t="s">
        <v>423</v>
      </c>
      <c r="F10" s="117">
        <v>10</v>
      </c>
      <c r="G10" s="117">
        <v>8</v>
      </c>
      <c r="H10" s="58">
        <v>0</v>
      </c>
      <c r="I10" s="44">
        <f t="shared" si="0"/>
        <v>2</v>
      </c>
      <c r="J10" s="118">
        <f t="shared" si="1"/>
        <v>16</v>
      </c>
      <c r="K10" s="39">
        <v>700</v>
      </c>
    </row>
    <row r="11" spans="1:13" ht="26.25" customHeight="1">
      <c r="A11" s="108">
        <v>7</v>
      </c>
      <c r="B11" s="39" t="s">
        <v>4468</v>
      </c>
      <c r="C11" s="39" t="s">
        <v>4241</v>
      </c>
      <c r="D11" s="39" t="s">
        <v>2024</v>
      </c>
      <c r="E11" s="39" t="s">
        <v>752</v>
      </c>
      <c r="F11" s="117">
        <v>10</v>
      </c>
      <c r="G11" s="117">
        <v>7</v>
      </c>
      <c r="H11" s="58">
        <v>0</v>
      </c>
      <c r="I11" s="44">
        <f t="shared" si="0"/>
        <v>3</v>
      </c>
      <c r="J11" s="118">
        <f t="shared" si="1"/>
        <v>14</v>
      </c>
      <c r="K11" s="39">
        <v>1218</v>
      </c>
    </row>
    <row r="12" spans="1:13" ht="26.25" customHeight="1">
      <c r="A12" s="108">
        <v>8</v>
      </c>
      <c r="B12" s="118" t="s">
        <v>4469</v>
      </c>
      <c r="C12" s="109" t="s">
        <v>4470</v>
      </c>
      <c r="D12" s="118" t="s">
        <v>2024</v>
      </c>
      <c r="E12" s="39" t="s">
        <v>752</v>
      </c>
      <c r="F12" s="117">
        <v>10</v>
      </c>
      <c r="G12" s="117">
        <v>7</v>
      </c>
      <c r="H12" s="58">
        <v>0</v>
      </c>
      <c r="I12" s="44">
        <f t="shared" si="0"/>
        <v>3</v>
      </c>
      <c r="J12" s="118">
        <f t="shared" si="1"/>
        <v>14</v>
      </c>
      <c r="K12" s="118">
        <v>1135</v>
      </c>
    </row>
    <row r="13" spans="1:13" ht="26.25" customHeight="1">
      <c r="A13" s="108">
        <v>9</v>
      </c>
      <c r="B13" s="39" t="s">
        <v>4471</v>
      </c>
      <c r="C13" s="39" t="s">
        <v>4472</v>
      </c>
      <c r="D13" s="39" t="s">
        <v>2150</v>
      </c>
      <c r="E13" s="39" t="s">
        <v>438</v>
      </c>
      <c r="F13" s="117">
        <v>10</v>
      </c>
      <c r="G13" s="117">
        <v>7</v>
      </c>
      <c r="H13" s="58">
        <v>0</v>
      </c>
      <c r="I13" s="44">
        <f t="shared" si="0"/>
        <v>3</v>
      </c>
      <c r="J13" s="118">
        <f t="shared" si="1"/>
        <v>14</v>
      </c>
      <c r="K13" s="46">
        <v>832</v>
      </c>
    </row>
    <row r="14" spans="1:13" ht="26.25" customHeight="1">
      <c r="A14" s="108">
        <v>10</v>
      </c>
      <c r="B14" s="39" t="s">
        <v>4473</v>
      </c>
      <c r="C14" s="39" t="s">
        <v>4474</v>
      </c>
      <c r="D14" s="39" t="s">
        <v>1711</v>
      </c>
      <c r="E14" s="39" t="s">
        <v>438</v>
      </c>
      <c r="F14" s="117">
        <v>10</v>
      </c>
      <c r="G14" s="117">
        <v>7</v>
      </c>
      <c r="H14" s="58">
        <v>0</v>
      </c>
      <c r="I14" s="44">
        <f t="shared" si="0"/>
        <v>3</v>
      </c>
      <c r="J14" s="118">
        <f t="shared" si="1"/>
        <v>14</v>
      </c>
      <c r="K14" s="39">
        <v>739</v>
      </c>
    </row>
    <row r="15" spans="1:13" ht="26.25" customHeight="1">
      <c r="A15" s="108">
        <v>11</v>
      </c>
      <c r="B15" s="118" t="s">
        <v>4475</v>
      </c>
      <c r="C15" s="109" t="s">
        <v>4476</v>
      </c>
      <c r="D15" s="118" t="s">
        <v>559</v>
      </c>
      <c r="E15" s="39" t="s">
        <v>438</v>
      </c>
      <c r="F15" s="117">
        <v>10</v>
      </c>
      <c r="G15" s="117">
        <v>7</v>
      </c>
      <c r="H15" s="58">
        <v>0</v>
      </c>
      <c r="I15" s="44">
        <f t="shared" si="0"/>
        <v>3</v>
      </c>
      <c r="J15" s="118">
        <f t="shared" si="1"/>
        <v>14</v>
      </c>
      <c r="K15" s="118">
        <v>738</v>
      </c>
    </row>
    <row r="16" spans="1:13" ht="26.25" customHeight="1">
      <c r="A16" s="108">
        <v>12</v>
      </c>
      <c r="B16" s="39" t="s">
        <v>156</v>
      </c>
      <c r="C16" s="39" t="s">
        <v>4477</v>
      </c>
      <c r="D16" s="39" t="s">
        <v>422</v>
      </c>
      <c r="E16" s="39" t="s">
        <v>423</v>
      </c>
      <c r="F16" s="117">
        <v>10</v>
      </c>
      <c r="G16" s="117">
        <v>7</v>
      </c>
      <c r="H16" s="58">
        <v>0</v>
      </c>
      <c r="I16" s="44">
        <f t="shared" si="0"/>
        <v>3</v>
      </c>
      <c r="J16" s="118">
        <f t="shared" si="1"/>
        <v>14</v>
      </c>
      <c r="K16" s="39">
        <v>689</v>
      </c>
    </row>
    <row r="17" spans="1:11" ht="26.25" customHeight="1">
      <c r="A17" s="108">
        <v>13</v>
      </c>
      <c r="B17" s="39" t="s">
        <v>4478</v>
      </c>
      <c r="C17" s="39" t="s">
        <v>4479</v>
      </c>
      <c r="D17" s="39" t="s">
        <v>171</v>
      </c>
      <c r="E17" s="39" t="s">
        <v>140</v>
      </c>
      <c r="F17" s="117">
        <v>10</v>
      </c>
      <c r="G17" s="117">
        <v>7</v>
      </c>
      <c r="H17" s="58">
        <v>0</v>
      </c>
      <c r="I17" s="44">
        <f t="shared" si="0"/>
        <v>3</v>
      </c>
      <c r="J17" s="118">
        <f t="shared" si="1"/>
        <v>14</v>
      </c>
      <c r="K17" s="39">
        <v>651</v>
      </c>
    </row>
    <row r="18" spans="1:11" ht="26.25" customHeight="1">
      <c r="A18" s="108">
        <v>14</v>
      </c>
      <c r="B18" s="39" t="s">
        <v>4480</v>
      </c>
      <c r="C18" s="39" t="s">
        <v>4481</v>
      </c>
      <c r="D18" s="39" t="s">
        <v>2113</v>
      </c>
      <c r="E18" s="39" t="s">
        <v>438</v>
      </c>
      <c r="F18" s="117">
        <v>10</v>
      </c>
      <c r="G18" s="117">
        <v>7</v>
      </c>
      <c r="H18" s="58">
        <v>0</v>
      </c>
      <c r="I18" s="44">
        <f t="shared" si="0"/>
        <v>3</v>
      </c>
      <c r="J18" s="118">
        <f t="shared" si="1"/>
        <v>14</v>
      </c>
      <c r="K18" s="46">
        <v>584</v>
      </c>
    </row>
    <row r="19" spans="1:11" ht="26.25" customHeight="1">
      <c r="A19" s="108">
        <v>15</v>
      </c>
      <c r="B19" s="118" t="s">
        <v>4482</v>
      </c>
      <c r="C19" s="109" t="s">
        <v>4483</v>
      </c>
      <c r="D19" s="118" t="s">
        <v>390</v>
      </c>
      <c r="E19" s="39" t="s">
        <v>391</v>
      </c>
      <c r="F19" s="117">
        <v>10</v>
      </c>
      <c r="G19" s="117">
        <v>7</v>
      </c>
      <c r="H19" s="58">
        <v>0</v>
      </c>
      <c r="I19" s="44">
        <f t="shared" si="0"/>
        <v>3</v>
      </c>
      <c r="J19" s="118">
        <f t="shared" si="1"/>
        <v>14</v>
      </c>
      <c r="K19" s="118">
        <v>381</v>
      </c>
    </row>
    <row r="20" spans="1:11" ht="26.25" customHeight="1">
      <c r="A20" s="108">
        <v>16</v>
      </c>
      <c r="B20" s="39" t="s">
        <v>2866</v>
      </c>
      <c r="C20" s="39" t="s">
        <v>4484</v>
      </c>
      <c r="D20" s="39" t="s">
        <v>4466</v>
      </c>
      <c r="E20" s="39" t="s">
        <v>889</v>
      </c>
      <c r="F20" s="117">
        <v>10</v>
      </c>
      <c r="G20" s="117">
        <v>7</v>
      </c>
      <c r="H20" s="58">
        <v>0</v>
      </c>
      <c r="I20" s="44">
        <f t="shared" si="0"/>
        <v>3</v>
      </c>
      <c r="J20" s="118">
        <f t="shared" si="1"/>
        <v>14</v>
      </c>
      <c r="K20" s="46">
        <v>201</v>
      </c>
    </row>
    <row r="21" spans="1:11" ht="26.25" customHeight="1">
      <c r="A21" s="108">
        <v>17</v>
      </c>
      <c r="B21" s="118" t="s">
        <v>3620</v>
      </c>
      <c r="C21" s="109" t="s">
        <v>4485</v>
      </c>
      <c r="D21" s="118" t="s">
        <v>237</v>
      </c>
      <c r="E21" s="39" t="s">
        <v>93</v>
      </c>
      <c r="F21" s="117">
        <v>10</v>
      </c>
      <c r="G21" s="117">
        <v>6</v>
      </c>
      <c r="H21" s="58">
        <v>0</v>
      </c>
      <c r="I21" s="44">
        <f t="shared" si="0"/>
        <v>4</v>
      </c>
      <c r="J21" s="118">
        <f t="shared" si="1"/>
        <v>12</v>
      </c>
      <c r="K21" s="118">
        <v>830</v>
      </c>
    </row>
    <row r="22" spans="1:11" ht="26.25" customHeight="1">
      <c r="A22" s="108">
        <v>18</v>
      </c>
      <c r="B22" s="39" t="s">
        <v>4214</v>
      </c>
      <c r="C22" s="39" t="s">
        <v>4486</v>
      </c>
      <c r="D22" s="39" t="s">
        <v>2214</v>
      </c>
      <c r="E22" s="39" t="s">
        <v>438</v>
      </c>
      <c r="F22" s="117">
        <v>10</v>
      </c>
      <c r="G22" s="117">
        <v>6</v>
      </c>
      <c r="H22" s="58">
        <v>0</v>
      </c>
      <c r="I22" s="44">
        <f t="shared" si="0"/>
        <v>4</v>
      </c>
      <c r="J22" s="118">
        <f t="shared" si="1"/>
        <v>12</v>
      </c>
      <c r="K22" s="39">
        <v>820</v>
      </c>
    </row>
    <row r="23" spans="1:11" ht="26.25" customHeight="1">
      <c r="A23" s="108">
        <v>19</v>
      </c>
      <c r="B23" s="39" t="s">
        <v>4487</v>
      </c>
      <c r="C23" s="39" t="s">
        <v>4488</v>
      </c>
      <c r="D23" s="39" t="s">
        <v>1241</v>
      </c>
      <c r="E23" s="39" t="s">
        <v>385</v>
      </c>
      <c r="F23" s="117">
        <v>10</v>
      </c>
      <c r="G23" s="117">
        <v>6</v>
      </c>
      <c r="H23" s="58">
        <v>0</v>
      </c>
      <c r="I23" s="44">
        <f t="shared" si="0"/>
        <v>4</v>
      </c>
      <c r="J23" s="118">
        <f t="shared" si="1"/>
        <v>12</v>
      </c>
      <c r="K23" s="39">
        <v>668</v>
      </c>
    </row>
    <row r="24" spans="1:11" ht="26.25" customHeight="1">
      <c r="A24" s="108">
        <v>20</v>
      </c>
      <c r="B24" s="39" t="s">
        <v>4489</v>
      </c>
      <c r="C24" s="39" t="s">
        <v>4490</v>
      </c>
      <c r="D24" s="39" t="s">
        <v>646</v>
      </c>
      <c r="E24" s="39" t="s">
        <v>647</v>
      </c>
      <c r="F24" s="117">
        <v>10</v>
      </c>
      <c r="G24" s="117">
        <v>6</v>
      </c>
      <c r="H24" s="58">
        <v>0</v>
      </c>
      <c r="I24" s="44">
        <f t="shared" si="0"/>
        <v>4</v>
      </c>
      <c r="J24" s="118">
        <f t="shared" si="1"/>
        <v>12</v>
      </c>
      <c r="K24" s="39">
        <v>478</v>
      </c>
    </row>
    <row r="25" spans="1:11" ht="26.25" customHeight="1">
      <c r="A25" s="108">
        <v>21</v>
      </c>
      <c r="B25" s="39" t="s">
        <v>4491</v>
      </c>
      <c r="C25" s="39" t="s">
        <v>4492</v>
      </c>
      <c r="D25" s="39" t="s">
        <v>4493</v>
      </c>
      <c r="E25" s="39" t="s">
        <v>943</v>
      </c>
      <c r="F25" s="117">
        <v>10</v>
      </c>
      <c r="G25" s="117">
        <v>6</v>
      </c>
      <c r="H25" s="58">
        <v>0</v>
      </c>
      <c r="I25" s="44">
        <f t="shared" si="0"/>
        <v>4</v>
      </c>
      <c r="J25" s="118">
        <f t="shared" si="1"/>
        <v>12</v>
      </c>
      <c r="K25" s="39">
        <v>469</v>
      </c>
    </row>
    <row r="26" spans="1:11" ht="26.25" customHeight="1">
      <c r="A26" s="108">
        <v>22</v>
      </c>
      <c r="B26" s="39" t="s">
        <v>4494</v>
      </c>
      <c r="C26" s="39" t="s">
        <v>4495</v>
      </c>
      <c r="D26" s="39" t="s">
        <v>399</v>
      </c>
      <c r="E26" s="39" t="s">
        <v>400</v>
      </c>
      <c r="F26" s="117">
        <v>10</v>
      </c>
      <c r="G26" s="117">
        <v>6</v>
      </c>
      <c r="H26" s="58">
        <v>0</v>
      </c>
      <c r="I26" s="44">
        <f t="shared" si="0"/>
        <v>4</v>
      </c>
      <c r="J26" s="118">
        <f t="shared" si="1"/>
        <v>12</v>
      </c>
      <c r="K26" s="39">
        <v>447</v>
      </c>
    </row>
    <row r="27" spans="1:11" ht="26.25" customHeight="1">
      <c r="A27" s="108">
        <v>23</v>
      </c>
      <c r="B27" s="39" t="s">
        <v>4496</v>
      </c>
      <c r="C27" s="39" t="s">
        <v>4497</v>
      </c>
      <c r="D27" s="39" t="s">
        <v>1006</v>
      </c>
      <c r="E27" s="39" t="s">
        <v>93</v>
      </c>
      <c r="F27" s="117">
        <v>10</v>
      </c>
      <c r="G27" s="117">
        <v>6</v>
      </c>
      <c r="H27" s="58">
        <v>0</v>
      </c>
      <c r="I27" s="44">
        <f t="shared" si="0"/>
        <v>4</v>
      </c>
      <c r="J27" s="118">
        <f t="shared" si="1"/>
        <v>12</v>
      </c>
      <c r="K27" s="39">
        <v>412</v>
      </c>
    </row>
    <row r="28" spans="1:11" ht="26.25" customHeight="1">
      <c r="A28" s="108">
        <v>24</v>
      </c>
      <c r="B28" s="39" t="s">
        <v>1136</v>
      </c>
      <c r="C28" s="39" t="s">
        <v>4498</v>
      </c>
      <c r="D28" s="39" t="s">
        <v>538</v>
      </c>
      <c r="E28" s="39" t="s">
        <v>140</v>
      </c>
      <c r="F28" s="117">
        <v>10</v>
      </c>
      <c r="G28" s="117">
        <v>6</v>
      </c>
      <c r="H28" s="58">
        <v>0</v>
      </c>
      <c r="I28" s="44">
        <f t="shared" si="0"/>
        <v>4</v>
      </c>
      <c r="J28" s="118">
        <f t="shared" si="1"/>
        <v>12</v>
      </c>
      <c r="K28" s="39">
        <v>307</v>
      </c>
    </row>
    <row r="29" spans="1:11" ht="26.25" customHeight="1">
      <c r="A29" s="108">
        <v>25</v>
      </c>
      <c r="B29" s="39" t="s">
        <v>4499</v>
      </c>
      <c r="C29" s="39" t="s">
        <v>4500</v>
      </c>
      <c r="D29" s="39" t="s">
        <v>2150</v>
      </c>
      <c r="E29" s="39" t="s">
        <v>438</v>
      </c>
      <c r="F29" s="117">
        <v>10</v>
      </c>
      <c r="G29" s="117">
        <v>6</v>
      </c>
      <c r="H29" s="58">
        <v>0</v>
      </c>
      <c r="I29" s="44">
        <f t="shared" si="0"/>
        <v>4</v>
      </c>
      <c r="J29" s="118">
        <f t="shared" si="1"/>
        <v>12</v>
      </c>
      <c r="K29" s="46">
        <v>291</v>
      </c>
    </row>
    <row r="30" spans="1:11" ht="26.25" customHeight="1">
      <c r="A30" s="108">
        <v>26</v>
      </c>
      <c r="B30" s="118" t="s">
        <v>4501</v>
      </c>
      <c r="C30" s="109" t="s">
        <v>4502</v>
      </c>
      <c r="D30" s="118" t="s">
        <v>4146</v>
      </c>
      <c r="E30" s="39" t="s">
        <v>140</v>
      </c>
      <c r="F30" s="117">
        <v>10</v>
      </c>
      <c r="G30" s="117">
        <v>6</v>
      </c>
      <c r="H30" s="58">
        <v>0</v>
      </c>
      <c r="I30" s="44">
        <f t="shared" si="0"/>
        <v>4</v>
      </c>
      <c r="J30" s="118">
        <f t="shared" si="1"/>
        <v>12</v>
      </c>
      <c r="K30" s="118">
        <v>252</v>
      </c>
    </row>
    <row r="31" spans="1:11" ht="26.25" customHeight="1">
      <c r="A31" s="108">
        <v>27</v>
      </c>
      <c r="B31" s="39" t="s">
        <v>1662</v>
      </c>
      <c r="C31" s="39" t="s">
        <v>1661</v>
      </c>
      <c r="D31" s="39" t="s">
        <v>4503</v>
      </c>
      <c r="E31" s="39" t="s">
        <v>2076</v>
      </c>
      <c r="F31" s="117">
        <v>10</v>
      </c>
      <c r="G31" s="117">
        <v>6</v>
      </c>
      <c r="H31" s="58">
        <v>0</v>
      </c>
      <c r="I31" s="44">
        <f t="shared" si="0"/>
        <v>4</v>
      </c>
      <c r="J31" s="118">
        <f t="shared" si="1"/>
        <v>12</v>
      </c>
      <c r="K31" s="39">
        <v>-262</v>
      </c>
    </row>
    <row r="32" spans="1:11" ht="26.25" customHeight="1">
      <c r="A32" s="108">
        <v>28</v>
      </c>
      <c r="B32" s="39" t="s">
        <v>4504</v>
      </c>
      <c r="C32" s="39" t="s">
        <v>4505</v>
      </c>
      <c r="D32" s="39" t="s">
        <v>4506</v>
      </c>
      <c r="E32" s="39" t="s">
        <v>65</v>
      </c>
      <c r="F32" s="117">
        <v>10</v>
      </c>
      <c r="G32" s="117">
        <v>5</v>
      </c>
      <c r="H32" s="58">
        <v>0</v>
      </c>
      <c r="I32" s="44">
        <f t="shared" si="0"/>
        <v>5</v>
      </c>
      <c r="J32" s="118">
        <f t="shared" si="1"/>
        <v>10</v>
      </c>
      <c r="K32" s="39">
        <v>635</v>
      </c>
    </row>
    <row r="33" spans="1:11" ht="26.25" customHeight="1">
      <c r="A33" s="108">
        <v>29</v>
      </c>
      <c r="B33" s="39" t="s">
        <v>4139</v>
      </c>
      <c r="C33" s="39" t="s">
        <v>4507</v>
      </c>
      <c r="D33" s="39" t="s">
        <v>4508</v>
      </c>
      <c r="E33" s="39" t="s">
        <v>533</v>
      </c>
      <c r="F33" s="117">
        <v>10</v>
      </c>
      <c r="G33" s="117">
        <v>5</v>
      </c>
      <c r="H33" s="58">
        <v>0</v>
      </c>
      <c r="I33" s="44">
        <f t="shared" si="0"/>
        <v>5</v>
      </c>
      <c r="J33" s="118">
        <f t="shared" si="1"/>
        <v>10</v>
      </c>
      <c r="K33" s="39">
        <v>354</v>
      </c>
    </row>
    <row r="34" spans="1:11" ht="26.25" customHeight="1">
      <c r="A34" s="108">
        <v>30</v>
      </c>
      <c r="B34" s="118" t="s">
        <v>4509</v>
      </c>
      <c r="C34" s="109" t="s">
        <v>4510</v>
      </c>
      <c r="D34" s="118" t="s">
        <v>477</v>
      </c>
      <c r="E34" s="39" t="s">
        <v>478</v>
      </c>
      <c r="F34" s="117">
        <v>10</v>
      </c>
      <c r="G34" s="117">
        <v>5</v>
      </c>
      <c r="H34" s="58">
        <v>0</v>
      </c>
      <c r="I34" s="44">
        <f t="shared" si="0"/>
        <v>5</v>
      </c>
      <c r="J34" s="118">
        <f t="shared" si="1"/>
        <v>10</v>
      </c>
      <c r="K34" s="118">
        <v>198</v>
      </c>
    </row>
    <row r="35" spans="1:11" ht="26.25" customHeight="1">
      <c r="A35" s="108">
        <v>31</v>
      </c>
      <c r="B35" s="39" t="s">
        <v>3344</v>
      </c>
      <c r="C35" s="39" t="s">
        <v>4511</v>
      </c>
      <c r="D35" s="39" t="s">
        <v>4146</v>
      </c>
      <c r="E35" s="39" t="s">
        <v>140</v>
      </c>
      <c r="F35" s="117">
        <v>9</v>
      </c>
      <c r="G35" s="117">
        <v>5</v>
      </c>
      <c r="H35" s="58">
        <v>0</v>
      </c>
      <c r="I35" s="44">
        <f t="shared" si="0"/>
        <v>4</v>
      </c>
      <c r="J35" s="118">
        <f t="shared" si="1"/>
        <v>10</v>
      </c>
      <c r="K35" s="39">
        <v>274</v>
      </c>
    </row>
    <row r="36" spans="1:11" ht="26.25" customHeight="1">
      <c r="A36" s="108">
        <v>32</v>
      </c>
      <c r="B36" s="39" t="s">
        <v>4512</v>
      </c>
      <c r="C36" s="39" t="s">
        <v>4513</v>
      </c>
      <c r="D36" s="39" t="s">
        <v>3403</v>
      </c>
      <c r="E36" s="39" t="s">
        <v>448</v>
      </c>
      <c r="F36" s="117">
        <v>9</v>
      </c>
      <c r="G36" s="117">
        <v>5</v>
      </c>
      <c r="H36" s="58">
        <v>0</v>
      </c>
      <c r="I36" s="44">
        <f t="shared" si="0"/>
        <v>4</v>
      </c>
      <c r="J36" s="118">
        <f t="shared" si="1"/>
        <v>10</v>
      </c>
      <c r="K36" s="39">
        <v>256</v>
      </c>
    </row>
    <row r="37" spans="1:11" ht="26.25" customHeight="1">
      <c r="A37" s="108">
        <v>33</v>
      </c>
      <c r="B37" s="39" t="s">
        <v>4514</v>
      </c>
      <c r="C37" s="39" t="s">
        <v>4515</v>
      </c>
      <c r="D37" s="39" t="s">
        <v>598</v>
      </c>
      <c r="E37" s="39" t="s">
        <v>423</v>
      </c>
      <c r="F37" s="117">
        <v>9</v>
      </c>
      <c r="G37" s="117">
        <v>5</v>
      </c>
      <c r="H37" s="58">
        <v>0</v>
      </c>
      <c r="I37" s="44">
        <f t="shared" si="0"/>
        <v>4</v>
      </c>
      <c r="J37" s="118">
        <f t="shared" si="1"/>
        <v>10</v>
      </c>
      <c r="K37" s="39">
        <v>246</v>
      </c>
    </row>
    <row r="38" spans="1:11" ht="26.25" customHeight="1">
      <c r="A38" s="108">
        <v>34</v>
      </c>
      <c r="B38" s="39" t="s">
        <v>1650</v>
      </c>
      <c r="C38" s="39" t="s">
        <v>4516</v>
      </c>
      <c r="D38" s="39" t="s">
        <v>2135</v>
      </c>
      <c r="E38" s="39" t="s">
        <v>161</v>
      </c>
      <c r="F38" s="117">
        <v>9</v>
      </c>
      <c r="G38" s="117">
        <v>5</v>
      </c>
      <c r="H38" s="58">
        <v>0</v>
      </c>
      <c r="I38" s="44">
        <f t="shared" si="0"/>
        <v>4</v>
      </c>
      <c r="J38" s="118">
        <f t="shared" si="1"/>
        <v>10</v>
      </c>
      <c r="K38" s="39">
        <v>237</v>
      </c>
    </row>
    <row r="39" spans="1:11" ht="26.25" customHeight="1">
      <c r="A39" s="108">
        <v>35</v>
      </c>
      <c r="B39" s="39" t="s">
        <v>4517</v>
      </c>
      <c r="C39" s="39" t="s">
        <v>4518</v>
      </c>
      <c r="D39" s="39" t="s">
        <v>4519</v>
      </c>
      <c r="E39" s="39" t="s">
        <v>39</v>
      </c>
      <c r="F39" s="117">
        <v>9</v>
      </c>
      <c r="G39" s="117">
        <v>5</v>
      </c>
      <c r="H39" s="58">
        <v>0</v>
      </c>
      <c r="I39" s="44">
        <f t="shared" si="0"/>
        <v>4</v>
      </c>
      <c r="J39" s="118">
        <f t="shared" si="1"/>
        <v>10</v>
      </c>
      <c r="K39" s="117">
        <v>124</v>
      </c>
    </row>
    <row r="40" spans="1:11" ht="26.25" customHeight="1">
      <c r="A40" s="108">
        <v>36</v>
      </c>
      <c r="B40" s="118" t="s">
        <v>4520</v>
      </c>
      <c r="C40" s="109" t="s">
        <v>4521</v>
      </c>
      <c r="D40" s="118" t="s">
        <v>3560</v>
      </c>
      <c r="E40" s="39" t="s">
        <v>39</v>
      </c>
      <c r="F40" s="117">
        <v>9</v>
      </c>
      <c r="G40" s="117">
        <v>5</v>
      </c>
      <c r="H40" s="58">
        <v>0</v>
      </c>
      <c r="I40" s="44">
        <f t="shared" si="0"/>
        <v>4</v>
      </c>
      <c r="J40" s="118">
        <f t="shared" si="1"/>
        <v>10</v>
      </c>
      <c r="K40" s="118">
        <v>39</v>
      </c>
    </row>
    <row r="41" spans="1:11" ht="26.25" customHeight="1">
      <c r="A41" s="108">
        <v>36</v>
      </c>
      <c r="B41" s="118" t="s">
        <v>711</v>
      </c>
      <c r="C41" s="109" t="s">
        <v>4522</v>
      </c>
      <c r="D41" s="118" t="s">
        <v>1711</v>
      </c>
      <c r="E41" s="39" t="s">
        <v>438</v>
      </c>
      <c r="F41" s="117">
        <v>9</v>
      </c>
      <c r="G41" s="117">
        <v>5</v>
      </c>
      <c r="H41" s="58">
        <v>0</v>
      </c>
      <c r="I41" s="44">
        <f t="shared" si="0"/>
        <v>4</v>
      </c>
      <c r="J41" s="118">
        <f t="shared" si="1"/>
        <v>10</v>
      </c>
      <c r="K41" s="118">
        <v>39</v>
      </c>
    </row>
    <row r="42" spans="1:11" ht="26.25" customHeight="1">
      <c r="A42" s="108">
        <v>38</v>
      </c>
      <c r="B42" s="118" t="s">
        <v>4523</v>
      </c>
      <c r="C42" s="109" t="s">
        <v>1515</v>
      </c>
      <c r="D42" s="39" t="s">
        <v>3403</v>
      </c>
      <c r="E42" s="39" t="s">
        <v>448</v>
      </c>
      <c r="F42" s="117">
        <v>9</v>
      </c>
      <c r="G42" s="117">
        <v>5</v>
      </c>
      <c r="H42" s="58">
        <v>0</v>
      </c>
      <c r="I42" s="44">
        <f t="shared" si="0"/>
        <v>4</v>
      </c>
      <c r="J42" s="118">
        <f t="shared" si="1"/>
        <v>10</v>
      </c>
      <c r="K42" s="118">
        <v>12</v>
      </c>
    </row>
    <row r="43" spans="1:11" ht="26.25" customHeight="1">
      <c r="A43" s="108">
        <v>39</v>
      </c>
      <c r="B43" s="39" t="s">
        <v>388</v>
      </c>
      <c r="C43" s="39" t="s">
        <v>4524</v>
      </c>
      <c r="D43" s="39" t="s">
        <v>477</v>
      </c>
      <c r="E43" s="39" t="s">
        <v>478</v>
      </c>
      <c r="F43" s="117">
        <v>9</v>
      </c>
      <c r="G43" s="117">
        <v>5</v>
      </c>
      <c r="H43" s="58">
        <v>0</v>
      </c>
      <c r="I43" s="44">
        <f t="shared" si="0"/>
        <v>4</v>
      </c>
      <c r="J43" s="118">
        <f t="shared" si="1"/>
        <v>10</v>
      </c>
      <c r="K43" s="39">
        <v>-2</v>
      </c>
    </row>
    <row r="44" spans="1:11" ht="26.25" customHeight="1">
      <c r="A44" s="108">
        <v>40</v>
      </c>
      <c r="B44" s="39" t="s">
        <v>767</v>
      </c>
      <c r="C44" s="39" t="s">
        <v>4525</v>
      </c>
      <c r="D44" s="39" t="s">
        <v>1781</v>
      </c>
      <c r="E44" s="39" t="s">
        <v>140</v>
      </c>
      <c r="F44" s="117">
        <v>9</v>
      </c>
      <c r="G44" s="117">
        <v>5</v>
      </c>
      <c r="H44" s="58">
        <v>0</v>
      </c>
      <c r="I44" s="44">
        <f t="shared" si="0"/>
        <v>4</v>
      </c>
      <c r="J44" s="118">
        <f t="shared" si="1"/>
        <v>10</v>
      </c>
      <c r="K44" s="39">
        <v>-4</v>
      </c>
    </row>
    <row r="45" spans="1:11" ht="26.25" customHeight="1">
      <c r="A45" s="108">
        <v>41</v>
      </c>
      <c r="B45" s="118" t="s">
        <v>4526</v>
      </c>
      <c r="C45" s="109" t="s">
        <v>4527</v>
      </c>
      <c r="D45" s="118" t="s">
        <v>468</v>
      </c>
      <c r="E45" s="39" t="s">
        <v>469</v>
      </c>
      <c r="F45" s="117">
        <v>9</v>
      </c>
      <c r="G45" s="117">
        <v>5</v>
      </c>
      <c r="H45" s="58">
        <v>0</v>
      </c>
      <c r="I45" s="44">
        <f t="shared" si="0"/>
        <v>4</v>
      </c>
      <c r="J45" s="118">
        <f t="shared" si="1"/>
        <v>10</v>
      </c>
      <c r="K45" s="118">
        <v>-24</v>
      </c>
    </row>
    <row r="46" spans="1:11" ht="26.25" customHeight="1">
      <c r="A46" s="108">
        <v>42</v>
      </c>
      <c r="B46" s="118" t="s">
        <v>1650</v>
      </c>
      <c r="C46" s="109" t="s">
        <v>4528</v>
      </c>
      <c r="D46" s="118" t="s">
        <v>529</v>
      </c>
      <c r="E46" s="39" t="s">
        <v>438</v>
      </c>
      <c r="F46" s="117">
        <v>9</v>
      </c>
      <c r="G46" s="117">
        <v>5</v>
      </c>
      <c r="H46" s="58">
        <v>0</v>
      </c>
      <c r="I46" s="44">
        <f t="shared" si="0"/>
        <v>4</v>
      </c>
      <c r="J46" s="118">
        <f t="shared" si="1"/>
        <v>10</v>
      </c>
      <c r="K46" s="118">
        <v>-122</v>
      </c>
    </row>
    <row r="47" spans="1:11" ht="26.25" customHeight="1">
      <c r="A47" s="108">
        <v>43</v>
      </c>
      <c r="B47" s="39" t="s">
        <v>4529</v>
      </c>
      <c r="C47" s="39" t="s">
        <v>4530</v>
      </c>
      <c r="D47" s="39" t="s">
        <v>4493</v>
      </c>
      <c r="E47" s="39" t="s">
        <v>943</v>
      </c>
      <c r="F47" s="117">
        <v>9</v>
      </c>
      <c r="G47" s="117">
        <v>5</v>
      </c>
      <c r="H47" s="58">
        <v>0</v>
      </c>
      <c r="I47" s="44">
        <f t="shared" si="0"/>
        <v>4</v>
      </c>
      <c r="J47" s="118">
        <f t="shared" si="1"/>
        <v>10</v>
      </c>
      <c r="K47" s="39">
        <v>-173</v>
      </c>
    </row>
    <row r="48" spans="1:11" ht="26.25" customHeight="1">
      <c r="A48" s="108">
        <v>44</v>
      </c>
      <c r="B48" s="118" t="s">
        <v>4531</v>
      </c>
      <c r="C48" s="109" t="s">
        <v>4532</v>
      </c>
      <c r="D48" s="118" t="s">
        <v>559</v>
      </c>
      <c r="E48" s="39" t="s">
        <v>438</v>
      </c>
      <c r="F48" s="117">
        <v>9</v>
      </c>
      <c r="G48" s="117">
        <v>5</v>
      </c>
      <c r="H48" s="58">
        <v>0</v>
      </c>
      <c r="I48" s="44">
        <f t="shared" si="0"/>
        <v>4</v>
      </c>
      <c r="J48" s="118">
        <f t="shared" si="1"/>
        <v>10</v>
      </c>
      <c r="K48" s="118">
        <v>-247</v>
      </c>
    </row>
    <row r="49" spans="1:11" ht="26.25" customHeight="1">
      <c r="A49" s="108">
        <v>45</v>
      </c>
      <c r="B49" s="118" t="s">
        <v>4533</v>
      </c>
      <c r="C49" s="109" t="s">
        <v>1808</v>
      </c>
      <c r="D49" s="118" t="s">
        <v>1241</v>
      </c>
      <c r="E49" s="39" t="s">
        <v>385</v>
      </c>
      <c r="F49" s="117">
        <v>9</v>
      </c>
      <c r="G49" s="117">
        <v>4</v>
      </c>
      <c r="H49" s="58">
        <v>0</v>
      </c>
      <c r="I49" s="44">
        <f t="shared" si="0"/>
        <v>5</v>
      </c>
      <c r="J49" s="118">
        <f t="shared" si="1"/>
        <v>8</v>
      </c>
      <c r="K49" s="118">
        <v>274</v>
      </c>
    </row>
    <row r="50" spans="1:11" ht="26.25" customHeight="1">
      <c r="A50" s="108">
        <v>46</v>
      </c>
      <c r="B50" s="39" t="s">
        <v>4534</v>
      </c>
      <c r="C50" s="39" t="s">
        <v>4535</v>
      </c>
      <c r="D50" s="39" t="s">
        <v>2214</v>
      </c>
      <c r="E50" s="39" t="s">
        <v>438</v>
      </c>
      <c r="F50" s="117">
        <v>9</v>
      </c>
      <c r="G50" s="117">
        <v>4</v>
      </c>
      <c r="H50" s="58">
        <v>0</v>
      </c>
      <c r="I50" s="44">
        <f t="shared" si="0"/>
        <v>5</v>
      </c>
      <c r="J50" s="118">
        <f t="shared" si="1"/>
        <v>8</v>
      </c>
      <c r="K50" s="39">
        <v>180</v>
      </c>
    </row>
    <row r="51" spans="1:11" ht="26.25" customHeight="1">
      <c r="A51" s="108">
        <v>47</v>
      </c>
      <c r="B51" s="118" t="s">
        <v>560</v>
      </c>
      <c r="C51" s="109" t="s">
        <v>4536</v>
      </c>
      <c r="D51" s="118" t="s">
        <v>598</v>
      </c>
      <c r="E51" s="39" t="s">
        <v>423</v>
      </c>
      <c r="F51" s="117">
        <v>9</v>
      </c>
      <c r="G51" s="117">
        <v>4</v>
      </c>
      <c r="H51" s="58">
        <v>0</v>
      </c>
      <c r="I51" s="44">
        <f t="shared" si="0"/>
        <v>5</v>
      </c>
      <c r="J51" s="118">
        <f t="shared" si="1"/>
        <v>8</v>
      </c>
      <c r="K51" s="118">
        <v>-19</v>
      </c>
    </row>
    <row r="52" spans="1:11" ht="26.25" customHeight="1">
      <c r="A52" s="108">
        <v>48</v>
      </c>
      <c r="B52" s="39" t="s">
        <v>4537</v>
      </c>
      <c r="C52" s="39" t="s">
        <v>4538</v>
      </c>
      <c r="D52" s="39" t="s">
        <v>4539</v>
      </c>
      <c r="E52" s="39" t="s">
        <v>65</v>
      </c>
      <c r="F52" s="117">
        <v>9</v>
      </c>
      <c r="G52" s="117">
        <v>4</v>
      </c>
      <c r="H52" s="58">
        <v>0</v>
      </c>
      <c r="I52" s="44">
        <f t="shared" si="0"/>
        <v>5</v>
      </c>
      <c r="J52" s="118">
        <f t="shared" si="1"/>
        <v>8</v>
      </c>
      <c r="K52" s="39">
        <v>-33</v>
      </c>
    </row>
    <row r="53" spans="1:11" ht="26.25" customHeight="1">
      <c r="A53" s="108">
        <v>49</v>
      </c>
      <c r="B53" s="39" t="s">
        <v>4540</v>
      </c>
      <c r="C53" s="39" t="s">
        <v>4541</v>
      </c>
      <c r="D53" s="39" t="s">
        <v>1886</v>
      </c>
      <c r="E53" s="39" t="s">
        <v>423</v>
      </c>
      <c r="F53" s="117">
        <v>9</v>
      </c>
      <c r="G53" s="117">
        <v>4</v>
      </c>
      <c r="H53" s="58">
        <v>0</v>
      </c>
      <c r="I53" s="44">
        <f t="shared" si="0"/>
        <v>5</v>
      </c>
      <c r="J53" s="118">
        <f t="shared" si="1"/>
        <v>8</v>
      </c>
      <c r="K53" s="46">
        <v>-56</v>
      </c>
    </row>
    <row r="54" spans="1:11" ht="26.25" customHeight="1">
      <c r="A54" s="108">
        <v>50</v>
      </c>
      <c r="B54" s="39" t="s">
        <v>4542</v>
      </c>
      <c r="C54" s="39" t="s">
        <v>4543</v>
      </c>
      <c r="D54" s="39" t="s">
        <v>4519</v>
      </c>
      <c r="E54" s="39" t="s">
        <v>39</v>
      </c>
      <c r="F54" s="117">
        <v>9</v>
      </c>
      <c r="G54" s="117">
        <v>4</v>
      </c>
      <c r="H54" s="58">
        <v>0</v>
      </c>
      <c r="I54" s="44">
        <f t="shared" si="0"/>
        <v>5</v>
      </c>
      <c r="J54" s="118">
        <f t="shared" si="1"/>
        <v>8</v>
      </c>
      <c r="K54" s="39">
        <v>-68</v>
      </c>
    </row>
    <row r="55" spans="1:11" ht="26.25" customHeight="1">
      <c r="A55" s="108">
        <v>51</v>
      </c>
      <c r="B55" s="39" t="s">
        <v>4544</v>
      </c>
      <c r="C55" s="39" t="s">
        <v>4545</v>
      </c>
      <c r="D55" s="39" t="s">
        <v>1800</v>
      </c>
      <c r="E55" s="39" t="s">
        <v>438</v>
      </c>
      <c r="F55" s="117">
        <v>9</v>
      </c>
      <c r="G55" s="117">
        <v>4</v>
      </c>
      <c r="H55" s="58">
        <v>0</v>
      </c>
      <c r="I55" s="44">
        <f t="shared" si="0"/>
        <v>5</v>
      </c>
      <c r="J55" s="118">
        <f t="shared" si="1"/>
        <v>8</v>
      </c>
      <c r="K55" s="39">
        <v>-88</v>
      </c>
    </row>
    <row r="56" spans="1:11" ht="26.25" customHeight="1">
      <c r="A56" s="108">
        <v>52</v>
      </c>
      <c r="B56" s="118" t="s">
        <v>4546</v>
      </c>
      <c r="C56" s="109" t="s">
        <v>4547</v>
      </c>
      <c r="D56" s="118" t="s">
        <v>501</v>
      </c>
      <c r="E56" s="39" t="s">
        <v>423</v>
      </c>
      <c r="F56" s="117">
        <v>9</v>
      </c>
      <c r="G56" s="117">
        <v>4</v>
      </c>
      <c r="H56" s="58">
        <v>0</v>
      </c>
      <c r="I56" s="44">
        <f t="shared" si="0"/>
        <v>5</v>
      </c>
      <c r="J56" s="118">
        <f t="shared" si="1"/>
        <v>8</v>
      </c>
      <c r="K56" s="118">
        <v>-94</v>
      </c>
    </row>
    <row r="57" spans="1:11" ht="26.25" customHeight="1">
      <c r="A57" s="108">
        <v>53</v>
      </c>
      <c r="B57" s="118" t="s">
        <v>4548</v>
      </c>
      <c r="C57" s="109" t="s">
        <v>4549</v>
      </c>
      <c r="D57" s="118" t="s">
        <v>1886</v>
      </c>
      <c r="E57" s="39" t="s">
        <v>423</v>
      </c>
      <c r="F57" s="117">
        <v>9</v>
      </c>
      <c r="G57" s="117">
        <v>4</v>
      </c>
      <c r="H57" s="58">
        <v>0</v>
      </c>
      <c r="I57" s="44">
        <f t="shared" si="0"/>
        <v>5</v>
      </c>
      <c r="J57" s="118">
        <f t="shared" si="1"/>
        <v>8</v>
      </c>
      <c r="K57" s="118">
        <v>-100</v>
      </c>
    </row>
    <row r="58" spans="1:11" ht="26.25" customHeight="1">
      <c r="A58" s="108">
        <v>54</v>
      </c>
      <c r="B58" s="39" t="s">
        <v>4550</v>
      </c>
      <c r="C58" s="39" t="s">
        <v>4551</v>
      </c>
      <c r="D58" s="133" t="s">
        <v>6194</v>
      </c>
      <c r="E58" s="39" t="s">
        <v>161</v>
      </c>
      <c r="F58" s="117">
        <v>9</v>
      </c>
      <c r="G58" s="117">
        <v>4</v>
      </c>
      <c r="H58" s="58">
        <v>0</v>
      </c>
      <c r="I58" s="44">
        <f t="shared" si="0"/>
        <v>5</v>
      </c>
      <c r="J58" s="118">
        <f t="shared" si="1"/>
        <v>8</v>
      </c>
      <c r="K58" s="39">
        <v>-106</v>
      </c>
    </row>
    <row r="59" spans="1:11" ht="26.25" customHeight="1">
      <c r="A59" s="108">
        <v>55</v>
      </c>
      <c r="B59" s="39" t="s">
        <v>4552</v>
      </c>
      <c r="C59" s="39" t="s">
        <v>4553</v>
      </c>
      <c r="D59" s="39" t="s">
        <v>529</v>
      </c>
      <c r="E59" s="39" t="s">
        <v>438</v>
      </c>
      <c r="F59" s="117">
        <v>9</v>
      </c>
      <c r="G59" s="117">
        <v>4</v>
      </c>
      <c r="H59" s="58">
        <v>0</v>
      </c>
      <c r="I59" s="44">
        <f t="shared" si="0"/>
        <v>5</v>
      </c>
      <c r="J59" s="118">
        <f t="shared" si="1"/>
        <v>8</v>
      </c>
      <c r="K59" s="39">
        <v>-120</v>
      </c>
    </row>
    <row r="60" spans="1:11" ht="26.25" customHeight="1">
      <c r="A60" s="108">
        <v>56</v>
      </c>
      <c r="B60" s="39" t="s">
        <v>4554</v>
      </c>
      <c r="C60" s="39" t="s">
        <v>4555</v>
      </c>
      <c r="D60" s="39" t="s">
        <v>1241</v>
      </c>
      <c r="E60" s="39" t="s">
        <v>385</v>
      </c>
      <c r="F60" s="117">
        <v>9</v>
      </c>
      <c r="G60" s="117">
        <v>4</v>
      </c>
      <c r="H60" s="58">
        <v>0</v>
      </c>
      <c r="I60" s="44">
        <f t="shared" si="0"/>
        <v>5</v>
      </c>
      <c r="J60" s="118">
        <f t="shared" si="1"/>
        <v>8</v>
      </c>
      <c r="K60" s="117">
        <v>-176</v>
      </c>
    </row>
    <row r="61" spans="1:11" ht="26.25" customHeight="1">
      <c r="A61" s="108">
        <v>57</v>
      </c>
      <c r="B61" s="39" t="s">
        <v>631</v>
      </c>
      <c r="C61" s="39" t="s">
        <v>4556</v>
      </c>
      <c r="D61" s="39" t="s">
        <v>227</v>
      </c>
      <c r="E61" s="39" t="s">
        <v>438</v>
      </c>
      <c r="F61" s="117">
        <v>9</v>
      </c>
      <c r="G61" s="117">
        <v>4</v>
      </c>
      <c r="H61" s="58">
        <v>0</v>
      </c>
      <c r="I61" s="44">
        <f t="shared" si="0"/>
        <v>5</v>
      </c>
      <c r="J61" s="118">
        <f t="shared" si="1"/>
        <v>8</v>
      </c>
      <c r="K61" s="39">
        <v>-231</v>
      </c>
    </row>
    <row r="62" spans="1:11" ht="26.25" customHeight="1">
      <c r="A62" s="108">
        <v>58</v>
      </c>
      <c r="B62" s="118" t="s">
        <v>4557</v>
      </c>
      <c r="C62" s="109" t="s">
        <v>4558</v>
      </c>
      <c r="D62" s="118" t="s">
        <v>4559</v>
      </c>
      <c r="E62" s="39" t="s">
        <v>74</v>
      </c>
      <c r="F62" s="117">
        <v>9</v>
      </c>
      <c r="G62" s="117">
        <v>4</v>
      </c>
      <c r="H62" s="58">
        <v>0</v>
      </c>
      <c r="I62" s="44">
        <f t="shared" si="0"/>
        <v>5</v>
      </c>
      <c r="J62" s="118">
        <f t="shared" si="1"/>
        <v>8</v>
      </c>
      <c r="K62" s="118">
        <v>-236</v>
      </c>
    </row>
    <row r="63" spans="1:11" ht="26.25" customHeight="1">
      <c r="A63" s="108">
        <v>59</v>
      </c>
      <c r="B63" s="118" t="s">
        <v>4219</v>
      </c>
      <c r="C63" s="109" t="s">
        <v>4560</v>
      </c>
      <c r="D63" s="118" t="s">
        <v>3560</v>
      </c>
      <c r="E63" s="39" t="s">
        <v>39</v>
      </c>
      <c r="F63" s="117">
        <v>9</v>
      </c>
      <c r="G63" s="117">
        <v>4</v>
      </c>
      <c r="H63" s="58">
        <v>0</v>
      </c>
      <c r="I63" s="44">
        <f t="shared" si="0"/>
        <v>5</v>
      </c>
      <c r="J63" s="118">
        <f t="shared" si="1"/>
        <v>8</v>
      </c>
      <c r="K63" s="118">
        <v>-239</v>
      </c>
    </row>
    <row r="64" spans="1:11" ht="26.25" customHeight="1">
      <c r="A64" s="108">
        <v>60</v>
      </c>
      <c r="B64" s="118" t="s">
        <v>4561</v>
      </c>
      <c r="C64" s="109" t="s">
        <v>4562</v>
      </c>
      <c r="D64" s="118" t="s">
        <v>399</v>
      </c>
      <c r="E64" s="39" t="s">
        <v>400</v>
      </c>
      <c r="F64" s="117">
        <v>9</v>
      </c>
      <c r="G64" s="117">
        <v>4</v>
      </c>
      <c r="H64" s="58">
        <v>0</v>
      </c>
      <c r="I64" s="44">
        <f t="shared" si="0"/>
        <v>5</v>
      </c>
      <c r="J64" s="118">
        <f t="shared" si="1"/>
        <v>8</v>
      </c>
      <c r="K64" s="118">
        <v>-252</v>
      </c>
    </row>
    <row r="65" spans="1:11" ht="26.25" customHeight="1">
      <c r="A65" s="108">
        <v>61</v>
      </c>
      <c r="B65" s="39" t="s">
        <v>3569</v>
      </c>
      <c r="C65" s="39" t="s">
        <v>4563</v>
      </c>
      <c r="D65" s="39" t="s">
        <v>468</v>
      </c>
      <c r="E65" s="39" t="s">
        <v>469</v>
      </c>
      <c r="F65" s="117">
        <v>9</v>
      </c>
      <c r="G65" s="117">
        <v>4</v>
      </c>
      <c r="H65" s="58">
        <v>0</v>
      </c>
      <c r="I65" s="44">
        <f t="shared" si="0"/>
        <v>5</v>
      </c>
      <c r="J65" s="118">
        <f t="shared" si="1"/>
        <v>8</v>
      </c>
      <c r="K65" s="39">
        <v>-273</v>
      </c>
    </row>
    <row r="66" spans="1:11" ht="26.25" customHeight="1">
      <c r="A66" s="108">
        <v>62</v>
      </c>
      <c r="B66" s="118" t="s">
        <v>3414</v>
      </c>
      <c r="C66" s="109" t="s">
        <v>4564</v>
      </c>
      <c r="D66" s="118" t="s">
        <v>615</v>
      </c>
      <c r="E66" s="39" t="s">
        <v>39</v>
      </c>
      <c r="F66" s="117">
        <v>9</v>
      </c>
      <c r="G66" s="117">
        <v>4</v>
      </c>
      <c r="H66" s="58">
        <v>0</v>
      </c>
      <c r="I66" s="44">
        <f t="shared" si="0"/>
        <v>5</v>
      </c>
      <c r="J66" s="118">
        <f t="shared" si="1"/>
        <v>8</v>
      </c>
      <c r="K66" s="118">
        <v>-301</v>
      </c>
    </row>
    <row r="67" spans="1:11" ht="26.25" customHeight="1">
      <c r="A67" s="108">
        <v>63</v>
      </c>
      <c r="B67" s="39" t="s">
        <v>527</v>
      </c>
      <c r="C67" s="39" t="s">
        <v>4565</v>
      </c>
      <c r="D67" s="39" t="s">
        <v>1006</v>
      </c>
      <c r="E67" s="39" t="s">
        <v>93</v>
      </c>
      <c r="F67" s="117">
        <v>9</v>
      </c>
      <c r="G67" s="117">
        <v>4</v>
      </c>
      <c r="H67" s="58">
        <v>0</v>
      </c>
      <c r="I67" s="44">
        <f t="shared" si="0"/>
        <v>5</v>
      </c>
      <c r="J67" s="118">
        <f t="shared" si="1"/>
        <v>8</v>
      </c>
      <c r="K67" s="39">
        <v>-328</v>
      </c>
    </row>
    <row r="68" spans="1:11" ht="26.25" customHeight="1">
      <c r="A68" s="108">
        <v>64</v>
      </c>
      <c r="B68" s="118" t="s">
        <v>4566</v>
      </c>
      <c r="C68" s="109" t="s">
        <v>4567</v>
      </c>
      <c r="D68" s="118" t="s">
        <v>598</v>
      </c>
      <c r="E68" s="39" t="s">
        <v>423</v>
      </c>
      <c r="F68" s="117">
        <v>9</v>
      </c>
      <c r="G68" s="117">
        <v>4</v>
      </c>
      <c r="H68" s="58">
        <v>0</v>
      </c>
      <c r="I68" s="44">
        <f t="shared" si="0"/>
        <v>5</v>
      </c>
      <c r="J68" s="118">
        <f>G68*2-H68</f>
        <v>8</v>
      </c>
      <c r="K68" s="118">
        <v>-362</v>
      </c>
    </row>
    <row r="69" spans="1:11" ht="26.25" customHeight="1">
      <c r="A69" s="108">
        <v>65</v>
      </c>
      <c r="B69" s="118" t="s">
        <v>4568</v>
      </c>
      <c r="C69" s="109" t="s">
        <v>4569</v>
      </c>
      <c r="D69" s="118" t="s">
        <v>4570</v>
      </c>
      <c r="E69" s="39" t="s">
        <v>895</v>
      </c>
      <c r="F69" s="117">
        <v>9</v>
      </c>
      <c r="G69" s="117">
        <v>4</v>
      </c>
      <c r="H69" s="58">
        <v>0</v>
      </c>
      <c r="I69" s="44">
        <f t="shared" si="0"/>
        <v>5</v>
      </c>
      <c r="J69" s="118">
        <f t="shared" si="1"/>
        <v>8</v>
      </c>
      <c r="K69" s="118">
        <v>-590</v>
      </c>
    </row>
    <row r="70" spans="1:11" ht="26.25" customHeight="1">
      <c r="A70" s="108">
        <v>66</v>
      </c>
      <c r="B70" s="39" t="s">
        <v>4571</v>
      </c>
      <c r="C70" s="39" t="s">
        <v>4572</v>
      </c>
      <c r="D70" s="39" t="s">
        <v>468</v>
      </c>
      <c r="E70" s="39" t="s">
        <v>469</v>
      </c>
      <c r="F70" s="117">
        <v>9</v>
      </c>
      <c r="G70" s="117">
        <v>4</v>
      </c>
      <c r="H70" s="58">
        <v>0</v>
      </c>
      <c r="I70" s="44">
        <f t="shared" ref="I70:I90" si="2">F70-G70-H70</f>
        <v>5</v>
      </c>
      <c r="J70" s="118">
        <f t="shared" ref="J70:J89" si="3">G70*2-H70</f>
        <v>8</v>
      </c>
      <c r="K70" s="39">
        <v>-674</v>
      </c>
    </row>
    <row r="71" spans="1:11" ht="26.25" customHeight="1">
      <c r="A71" s="108">
        <v>67</v>
      </c>
      <c r="B71" s="39" t="s">
        <v>4573</v>
      </c>
      <c r="C71" s="39" t="s">
        <v>4574</v>
      </c>
      <c r="D71" s="39" t="s">
        <v>487</v>
      </c>
      <c r="E71" s="39" t="s">
        <v>224</v>
      </c>
      <c r="F71" s="117">
        <v>9</v>
      </c>
      <c r="G71" s="117">
        <v>4</v>
      </c>
      <c r="H71" s="58">
        <v>0</v>
      </c>
      <c r="I71" s="44">
        <f t="shared" si="2"/>
        <v>5</v>
      </c>
      <c r="J71" s="118">
        <f t="shared" si="3"/>
        <v>8</v>
      </c>
      <c r="K71" s="46">
        <v>-932</v>
      </c>
    </row>
    <row r="72" spans="1:11" ht="26.25" customHeight="1">
      <c r="A72" s="108">
        <v>68</v>
      </c>
      <c r="B72" s="118" t="s">
        <v>2936</v>
      </c>
      <c r="C72" s="109" t="s">
        <v>4575</v>
      </c>
      <c r="D72" s="118" t="s">
        <v>4576</v>
      </c>
      <c r="E72" s="39" t="s">
        <v>438</v>
      </c>
      <c r="F72" s="117">
        <v>9</v>
      </c>
      <c r="G72" s="117">
        <v>3</v>
      </c>
      <c r="H72" s="58">
        <v>0</v>
      </c>
      <c r="I72" s="44">
        <f t="shared" si="2"/>
        <v>6</v>
      </c>
      <c r="J72" s="118">
        <f t="shared" si="3"/>
        <v>6</v>
      </c>
      <c r="K72" s="118">
        <v>-117</v>
      </c>
    </row>
    <row r="73" spans="1:11" ht="26.25" customHeight="1">
      <c r="A73" s="108">
        <v>69</v>
      </c>
      <c r="B73" s="118" t="s">
        <v>4577</v>
      </c>
      <c r="C73" s="118" t="s">
        <v>4578</v>
      </c>
      <c r="D73" s="118" t="s">
        <v>1006</v>
      </c>
      <c r="E73" s="118" t="s">
        <v>93</v>
      </c>
      <c r="F73" s="118">
        <v>9</v>
      </c>
      <c r="G73" s="118">
        <v>3</v>
      </c>
      <c r="H73" s="58">
        <v>0</v>
      </c>
      <c r="I73" s="44">
        <f t="shared" si="2"/>
        <v>6</v>
      </c>
      <c r="J73" s="118">
        <f t="shared" si="3"/>
        <v>6</v>
      </c>
      <c r="K73" s="118">
        <v>-236</v>
      </c>
    </row>
    <row r="74" spans="1:11" ht="26.25" customHeight="1">
      <c r="A74" s="108">
        <v>70</v>
      </c>
      <c r="B74" s="118" t="s">
        <v>4579</v>
      </c>
      <c r="C74" s="118" t="s">
        <v>2336</v>
      </c>
      <c r="D74" s="118" t="s">
        <v>468</v>
      </c>
      <c r="E74" s="118"/>
      <c r="F74" s="118">
        <v>9</v>
      </c>
      <c r="G74" s="118">
        <v>3</v>
      </c>
      <c r="H74" s="58">
        <v>0</v>
      </c>
      <c r="I74" s="44">
        <f t="shared" si="2"/>
        <v>6</v>
      </c>
      <c r="J74" s="118">
        <f t="shared" si="3"/>
        <v>6</v>
      </c>
      <c r="K74" s="118">
        <v>-258</v>
      </c>
    </row>
    <row r="75" spans="1:11" ht="26.25" customHeight="1">
      <c r="A75" s="108">
        <v>71</v>
      </c>
      <c r="B75" s="118" t="s">
        <v>263</v>
      </c>
      <c r="C75" s="118" t="s">
        <v>4580</v>
      </c>
      <c r="D75" s="118" t="s">
        <v>4581</v>
      </c>
      <c r="E75" s="118" t="s">
        <v>438</v>
      </c>
      <c r="F75" s="118">
        <v>9</v>
      </c>
      <c r="G75" s="118">
        <v>3</v>
      </c>
      <c r="H75" s="58">
        <v>0</v>
      </c>
      <c r="I75" s="44">
        <f t="shared" si="2"/>
        <v>6</v>
      </c>
      <c r="J75" s="118">
        <f t="shared" si="3"/>
        <v>6</v>
      </c>
      <c r="K75" s="118">
        <v>-318</v>
      </c>
    </row>
    <row r="76" spans="1:11" ht="26.25" customHeight="1">
      <c r="A76" s="108">
        <v>72</v>
      </c>
      <c r="B76" s="118" t="s">
        <v>212</v>
      </c>
      <c r="C76" s="118" t="s">
        <v>4582</v>
      </c>
      <c r="D76" s="118" t="s">
        <v>2113</v>
      </c>
      <c r="E76" s="118" t="s">
        <v>438</v>
      </c>
      <c r="F76" s="118">
        <v>9</v>
      </c>
      <c r="G76" s="118">
        <v>3</v>
      </c>
      <c r="H76" s="58">
        <v>0</v>
      </c>
      <c r="I76" s="44">
        <f t="shared" si="2"/>
        <v>6</v>
      </c>
      <c r="J76" s="118">
        <f t="shared" si="3"/>
        <v>6</v>
      </c>
      <c r="K76" s="118">
        <v>-411</v>
      </c>
    </row>
    <row r="77" spans="1:11" ht="26.25" customHeight="1">
      <c r="A77" s="108">
        <v>73</v>
      </c>
      <c r="B77" s="118" t="s">
        <v>623</v>
      </c>
      <c r="C77" s="118" t="s">
        <v>4583</v>
      </c>
      <c r="D77" s="118" t="s">
        <v>2113</v>
      </c>
      <c r="E77" s="118" t="s">
        <v>438</v>
      </c>
      <c r="F77" s="118">
        <v>9</v>
      </c>
      <c r="G77" s="118">
        <v>3</v>
      </c>
      <c r="H77" s="58">
        <v>0</v>
      </c>
      <c r="I77" s="44">
        <f t="shared" si="2"/>
        <v>6</v>
      </c>
      <c r="J77" s="118">
        <f t="shared" si="3"/>
        <v>6</v>
      </c>
      <c r="K77" s="118">
        <v>-494</v>
      </c>
    </row>
    <row r="78" spans="1:11" ht="26.25" customHeight="1">
      <c r="A78" s="108">
        <v>74</v>
      </c>
      <c r="B78" s="118" t="s">
        <v>4584</v>
      </c>
      <c r="C78" s="118" t="s">
        <v>4585</v>
      </c>
      <c r="D78" s="118" t="s">
        <v>4586</v>
      </c>
      <c r="E78" s="118" t="s">
        <v>224</v>
      </c>
      <c r="F78" s="118">
        <v>9</v>
      </c>
      <c r="G78" s="118">
        <v>3</v>
      </c>
      <c r="H78" s="58">
        <v>0</v>
      </c>
      <c r="I78" s="44">
        <f t="shared" si="2"/>
        <v>6</v>
      </c>
      <c r="J78" s="118">
        <f t="shared" si="3"/>
        <v>6</v>
      </c>
      <c r="K78" s="118">
        <v>-568</v>
      </c>
    </row>
    <row r="79" spans="1:11" ht="26.25" customHeight="1">
      <c r="A79" s="108">
        <v>75</v>
      </c>
      <c r="B79" s="118" t="s">
        <v>4587</v>
      </c>
      <c r="C79" s="118" t="s">
        <v>4588</v>
      </c>
      <c r="D79" s="118" t="s">
        <v>3560</v>
      </c>
      <c r="E79" s="118" t="s">
        <v>39</v>
      </c>
      <c r="F79" s="118">
        <v>9</v>
      </c>
      <c r="G79" s="118">
        <v>3</v>
      </c>
      <c r="H79" s="58">
        <v>0</v>
      </c>
      <c r="I79" s="44">
        <f t="shared" si="2"/>
        <v>6</v>
      </c>
      <c r="J79" s="118">
        <f t="shared" si="3"/>
        <v>6</v>
      </c>
      <c r="K79" s="118">
        <v>-597</v>
      </c>
    </row>
    <row r="80" spans="1:11" ht="26.25" customHeight="1">
      <c r="A80" s="108">
        <v>76</v>
      </c>
      <c r="B80" s="118" t="s">
        <v>4589</v>
      </c>
      <c r="C80" s="118" t="s">
        <v>4590</v>
      </c>
      <c r="D80" s="118" t="s">
        <v>2075</v>
      </c>
      <c r="E80" s="118" t="s">
        <v>2076</v>
      </c>
      <c r="F80" s="118">
        <v>9</v>
      </c>
      <c r="G80" s="118">
        <v>3</v>
      </c>
      <c r="H80" s="58">
        <v>0</v>
      </c>
      <c r="I80" s="44">
        <f t="shared" si="2"/>
        <v>6</v>
      </c>
      <c r="J80" s="118">
        <f t="shared" si="3"/>
        <v>6</v>
      </c>
      <c r="K80" s="118">
        <v>-623</v>
      </c>
    </row>
    <row r="81" spans="1:11" ht="26.25" customHeight="1">
      <c r="A81" s="108">
        <v>77</v>
      </c>
      <c r="B81" s="118" t="s">
        <v>510</v>
      </c>
      <c r="C81" s="118" t="s">
        <v>2216</v>
      </c>
      <c r="D81" s="118" t="s">
        <v>2075</v>
      </c>
      <c r="E81" s="118" t="s">
        <v>2076</v>
      </c>
      <c r="F81" s="118">
        <v>9</v>
      </c>
      <c r="G81" s="118">
        <v>3</v>
      </c>
      <c r="H81" s="58">
        <v>0</v>
      </c>
      <c r="I81" s="44">
        <f t="shared" si="2"/>
        <v>6</v>
      </c>
      <c r="J81" s="118">
        <f t="shared" si="3"/>
        <v>6</v>
      </c>
      <c r="K81" s="118">
        <v>-744</v>
      </c>
    </row>
    <row r="82" spans="1:11" ht="26.25" customHeight="1">
      <c r="A82" s="108">
        <v>78</v>
      </c>
      <c r="B82" s="118" t="s">
        <v>4591</v>
      </c>
      <c r="C82" s="118" t="s">
        <v>4592</v>
      </c>
      <c r="D82" s="118" t="s">
        <v>1006</v>
      </c>
      <c r="E82" s="118" t="s">
        <v>93</v>
      </c>
      <c r="F82" s="118">
        <v>9</v>
      </c>
      <c r="G82" s="118">
        <v>3</v>
      </c>
      <c r="H82" s="58">
        <v>0</v>
      </c>
      <c r="I82" s="44">
        <f t="shared" si="2"/>
        <v>6</v>
      </c>
      <c r="J82" s="118">
        <f t="shared" si="3"/>
        <v>6</v>
      </c>
      <c r="K82" s="118">
        <v>-791</v>
      </c>
    </row>
    <row r="83" spans="1:11" ht="26.25" customHeight="1">
      <c r="A83" s="108">
        <v>79</v>
      </c>
      <c r="B83" s="118" t="s">
        <v>1316</v>
      </c>
      <c r="C83" s="118" t="s">
        <v>4593</v>
      </c>
      <c r="D83" s="118" t="s">
        <v>615</v>
      </c>
      <c r="E83" s="118" t="s">
        <v>39</v>
      </c>
      <c r="F83" s="118">
        <v>9</v>
      </c>
      <c r="G83" s="118">
        <v>3</v>
      </c>
      <c r="H83" s="58">
        <v>0</v>
      </c>
      <c r="I83" s="44">
        <f t="shared" si="2"/>
        <v>6</v>
      </c>
      <c r="J83" s="118">
        <f t="shared" si="3"/>
        <v>6</v>
      </c>
      <c r="K83" s="118">
        <v>-886</v>
      </c>
    </row>
    <row r="84" spans="1:11" ht="26.25" customHeight="1">
      <c r="A84" s="108">
        <v>80</v>
      </c>
      <c r="B84" s="118" t="s">
        <v>4594</v>
      </c>
      <c r="C84" s="118" t="s">
        <v>4595</v>
      </c>
      <c r="D84" s="118" t="s">
        <v>468</v>
      </c>
      <c r="E84" s="118" t="s">
        <v>469</v>
      </c>
      <c r="F84" s="118">
        <v>9</v>
      </c>
      <c r="G84" s="118">
        <v>3</v>
      </c>
      <c r="H84" s="58">
        <v>0</v>
      </c>
      <c r="I84" s="44">
        <f t="shared" si="2"/>
        <v>6</v>
      </c>
      <c r="J84" s="118">
        <f t="shared" si="3"/>
        <v>6</v>
      </c>
      <c r="K84" s="118">
        <v>-683</v>
      </c>
    </row>
    <row r="85" spans="1:11" ht="26.25" customHeight="1">
      <c r="A85" s="108">
        <v>81</v>
      </c>
      <c r="B85" s="118" t="s">
        <v>4596</v>
      </c>
      <c r="C85" s="118" t="s">
        <v>4597</v>
      </c>
      <c r="D85" s="118" t="s">
        <v>2075</v>
      </c>
      <c r="E85" s="118" t="s">
        <v>2076</v>
      </c>
      <c r="F85" s="118">
        <v>9</v>
      </c>
      <c r="G85" s="118">
        <v>2</v>
      </c>
      <c r="H85" s="58">
        <v>0</v>
      </c>
      <c r="I85" s="44">
        <f t="shared" si="2"/>
        <v>7</v>
      </c>
      <c r="J85" s="118">
        <f t="shared" si="3"/>
        <v>4</v>
      </c>
      <c r="K85" s="118">
        <v>-725</v>
      </c>
    </row>
    <row r="86" spans="1:11" ht="26.25" customHeight="1">
      <c r="A86" s="108">
        <v>82</v>
      </c>
      <c r="B86" s="118" t="s">
        <v>4598</v>
      </c>
      <c r="C86" s="118" t="s">
        <v>4599</v>
      </c>
      <c r="D86" s="118" t="s">
        <v>2075</v>
      </c>
      <c r="E86" s="118" t="s">
        <v>2076</v>
      </c>
      <c r="F86" s="118">
        <v>9</v>
      </c>
      <c r="G86" s="118">
        <v>2</v>
      </c>
      <c r="H86" s="58">
        <v>0</v>
      </c>
      <c r="I86" s="44">
        <f t="shared" si="2"/>
        <v>7</v>
      </c>
      <c r="J86" s="118">
        <f t="shared" si="3"/>
        <v>4</v>
      </c>
      <c r="K86" s="118">
        <v>-793</v>
      </c>
    </row>
    <row r="87" spans="1:11" ht="26.25" customHeight="1">
      <c r="A87" s="108">
        <v>83</v>
      </c>
      <c r="B87" s="118" t="s">
        <v>3414</v>
      </c>
      <c r="C87" s="118" t="s">
        <v>4600</v>
      </c>
      <c r="D87" s="118" t="s">
        <v>468</v>
      </c>
      <c r="E87" s="118" t="s">
        <v>469</v>
      </c>
      <c r="F87" s="118">
        <v>9</v>
      </c>
      <c r="G87" s="118">
        <v>2</v>
      </c>
      <c r="H87" s="58">
        <v>0</v>
      </c>
      <c r="I87" s="44">
        <f t="shared" si="2"/>
        <v>7</v>
      </c>
      <c r="J87" s="118">
        <f t="shared" si="3"/>
        <v>4</v>
      </c>
      <c r="K87" s="118">
        <v>-887</v>
      </c>
    </row>
    <row r="88" spans="1:11" ht="26.25" customHeight="1">
      <c r="A88" s="108">
        <v>84</v>
      </c>
      <c r="B88" s="118" t="s">
        <v>4601</v>
      </c>
      <c r="C88" s="118" t="s">
        <v>4602</v>
      </c>
      <c r="D88" s="118" t="s">
        <v>1886</v>
      </c>
      <c r="E88" s="118" t="s">
        <v>423</v>
      </c>
      <c r="F88" s="118">
        <v>9</v>
      </c>
      <c r="G88" s="118">
        <v>2</v>
      </c>
      <c r="H88" s="58">
        <v>0</v>
      </c>
      <c r="I88" s="44">
        <f t="shared" si="2"/>
        <v>7</v>
      </c>
      <c r="J88" s="118">
        <f t="shared" si="3"/>
        <v>4</v>
      </c>
      <c r="K88" s="118">
        <v>-979</v>
      </c>
    </row>
    <row r="89" spans="1:11" ht="26.25" customHeight="1">
      <c r="A89" s="108">
        <v>85</v>
      </c>
      <c r="B89" s="118" t="s">
        <v>1516</v>
      </c>
      <c r="C89" s="118" t="s">
        <v>4603</v>
      </c>
      <c r="D89" s="118" t="s">
        <v>1006</v>
      </c>
      <c r="E89" s="118" t="s">
        <v>93</v>
      </c>
      <c r="F89" s="118">
        <v>9</v>
      </c>
      <c r="G89" s="118">
        <v>2</v>
      </c>
      <c r="H89" s="58">
        <v>0</v>
      </c>
      <c r="I89" s="44">
        <f t="shared" si="2"/>
        <v>7</v>
      </c>
      <c r="J89" s="118">
        <f t="shared" si="3"/>
        <v>4</v>
      </c>
      <c r="K89" s="118">
        <v>-990</v>
      </c>
    </row>
    <row r="90" spans="1:11" ht="26.25" customHeight="1">
      <c r="A90" s="108">
        <v>86</v>
      </c>
      <c r="B90" s="118" t="s">
        <v>4604</v>
      </c>
      <c r="C90" s="118" t="s">
        <v>4605</v>
      </c>
      <c r="D90" s="118" t="s">
        <v>4606</v>
      </c>
      <c r="E90" s="118" t="s">
        <v>224</v>
      </c>
      <c r="F90" s="118">
        <v>9</v>
      </c>
      <c r="G90" s="118">
        <v>0</v>
      </c>
      <c r="H90" s="58">
        <v>0</v>
      </c>
      <c r="I90" s="44">
        <f t="shared" si="2"/>
        <v>9</v>
      </c>
      <c r="J90" s="118">
        <v>0</v>
      </c>
      <c r="K90" s="118">
        <v>-1596</v>
      </c>
    </row>
    <row r="91" spans="1:11" ht="26.25" customHeight="1">
      <c r="A91" s="108">
        <v>87</v>
      </c>
      <c r="B91" s="118" t="s">
        <v>4607</v>
      </c>
      <c r="C91" s="118" t="s">
        <v>4608</v>
      </c>
      <c r="D91" s="118" t="s">
        <v>227</v>
      </c>
      <c r="E91" s="118" t="s">
        <v>438</v>
      </c>
      <c r="F91" s="280" t="s">
        <v>802</v>
      </c>
      <c r="G91" s="281"/>
      <c r="H91" s="281"/>
      <c r="I91" s="281"/>
      <c r="J91" s="281"/>
      <c r="K91" s="282"/>
    </row>
    <row r="92" spans="1:11" ht="26.25" customHeight="1">
      <c r="A92" s="108">
        <v>88</v>
      </c>
      <c r="B92" s="118" t="s">
        <v>4489</v>
      </c>
      <c r="C92" s="118" t="s">
        <v>4609</v>
      </c>
      <c r="D92" s="118" t="s">
        <v>816</v>
      </c>
      <c r="E92" s="118" t="s">
        <v>74</v>
      </c>
      <c r="F92" s="283"/>
      <c r="G92" s="284"/>
      <c r="H92" s="284"/>
      <c r="I92" s="284"/>
      <c r="J92" s="284"/>
      <c r="K92" s="285"/>
    </row>
    <row r="93" spans="1:11" ht="26.25" customHeight="1">
      <c r="A93" s="108">
        <v>89</v>
      </c>
      <c r="B93" s="118" t="s">
        <v>2703</v>
      </c>
      <c r="C93" s="118" t="s">
        <v>4610</v>
      </c>
      <c r="D93" s="118" t="s">
        <v>4611</v>
      </c>
      <c r="E93" s="118" t="s">
        <v>385</v>
      </c>
      <c r="F93" s="283"/>
      <c r="G93" s="284"/>
      <c r="H93" s="284"/>
      <c r="I93" s="284"/>
      <c r="J93" s="284"/>
      <c r="K93" s="285"/>
    </row>
    <row r="94" spans="1:11" ht="26.25" customHeight="1">
      <c r="A94" s="108">
        <v>90</v>
      </c>
      <c r="B94" s="118" t="s">
        <v>3529</v>
      </c>
      <c r="C94" s="118" t="s">
        <v>4612</v>
      </c>
      <c r="D94" s="118" t="s">
        <v>4613</v>
      </c>
      <c r="E94" s="118" t="s">
        <v>4614</v>
      </c>
      <c r="F94" s="286"/>
      <c r="G94" s="287"/>
      <c r="H94" s="287"/>
      <c r="I94" s="287"/>
      <c r="J94" s="287"/>
      <c r="K94" s="288"/>
    </row>
    <row r="102" spans="1:7" ht="25.5">
      <c r="A102" s="1"/>
      <c r="B102" s="1"/>
      <c r="C102" s="1"/>
      <c r="D102" s="1"/>
      <c r="E102" s="1"/>
      <c r="F102" s="1"/>
      <c r="G102" s="1"/>
    </row>
    <row r="103" spans="1:7" ht="25.5">
      <c r="A103" s="1"/>
      <c r="B103" s="1"/>
      <c r="C103" s="1"/>
      <c r="D103" s="1"/>
      <c r="E103" s="1"/>
      <c r="F103" s="1"/>
      <c r="G103" s="1"/>
    </row>
    <row r="104" spans="1:7" ht="25.5">
      <c r="A104" s="1"/>
      <c r="B104" s="1"/>
      <c r="C104" s="1"/>
      <c r="D104" s="1"/>
      <c r="E104" s="1"/>
      <c r="F104" s="1"/>
      <c r="G104" s="1"/>
    </row>
    <row r="105" spans="1:7" ht="25.5">
      <c r="A105" s="1"/>
      <c r="B105" s="1"/>
      <c r="C105" s="1"/>
      <c r="D105" s="1"/>
      <c r="E105" s="1"/>
      <c r="F105" s="1"/>
      <c r="G105" s="1"/>
    </row>
    <row r="106" spans="1:7" ht="25.5">
      <c r="A106" s="1"/>
      <c r="B106" s="1"/>
      <c r="C106" s="1"/>
      <c r="D106" s="1"/>
      <c r="E106" s="1"/>
      <c r="F106" s="1"/>
      <c r="G106" s="1"/>
    </row>
    <row r="107" spans="1:7" ht="25.5">
      <c r="A107" s="1"/>
      <c r="B107" s="1"/>
      <c r="C107" s="1"/>
      <c r="D107" s="1"/>
      <c r="E107" s="1"/>
      <c r="F107" s="1"/>
      <c r="G107" s="1"/>
    </row>
    <row r="108" spans="1:7" ht="25.5">
      <c r="A108" s="1"/>
      <c r="B108" s="1"/>
      <c r="C108" s="1"/>
      <c r="D108" s="1"/>
      <c r="E108" s="1"/>
      <c r="F108" s="1"/>
      <c r="G108" s="1"/>
    </row>
    <row r="109" spans="1:7" ht="25.5">
      <c r="A109" s="1"/>
      <c r="B109" s="1"/>
      <c r="C109" s="1"/>
      <c r="D109" s="1"/>
      <c r="E109" s="1"/>
      <c r="F109" s="1"/>
      <c r="G109" s="1"/>
    </row>
    <row r="110" spans="1:7" ht="25.5">
      <c r="A110" s="1"/>
      <c r="B110" s="1"/>
      <c r="C110" s="1"/>
      <c r="D110" s="1"/>
      <c r="E110" s="1"/>
      <c r="F110" s="1"/>
      <c r="G110" s="1"/>
    </row>
    <row r="111" spans="1:7" ht="25.5">
      <c r="A111" s="1"/>
      <c r="B111" s="1"/>
      <c r="C111" s="1"/>
      <c r="D111" s="1"/>
      <c r="E111" s="1"/>
      <c r="F111" s="1"/>
      <c r="G111" s="1"/>
    </row>
    <row r="112" spans="1:7" ht="25.5">
      <c r="A112" s="1"/>
      <c r="B112" s="1"/>
      <c r="C112" s="1"/>
      <c r="D112" s="1"/>
      <c r="E112" s="1"/>
      <c r="F112" s="1"/>
      <c r="G112" s="1"/>
    </row>
    <row r="113" spans="1:7" ht="25.5">
      <c r="A113" s="1"/>
      <c r="B113" s="1"/>
      <c r="C113" s="1"/>
      <c r="D113" s="1"/>
      <c r="E113" s="1"/>
      <c r="F113" s="1"/>
      <c r="G113" s="1"/>
    </row>
    <row r="114" spans="1:7" ht="25.5">
      <c r="A114" s="1"/>
      <c r="B114" s="1"/>
      <c r="C114" s="1"/>
      <c r="D114" s="1"/>
      <c r="E114" s="1"/>
      <c r="F114" s="1"/>
      <c r="G114" s="1"/>
    </row>
    <row r="115" spans="1:7" ht="25.5">
      <c r="A115" s="1"/>
      <c r="B115" s="1"/>
      <c r="C115" s="1"/>
      <c r="D115" s="1"/>
      <c r="E115" s="1"/>
      <c r="F115" s="1"/>
      <c r="G115" s="1"/>
    </row>
    <row r="116" spans="1:7" ht="25.5">
      <c r="A116" s="1"/>
      <c r="B116" s="1"/>
      <c r="C116" s="1"/>
      <c r="D116" s="1"/>
      <c r="E116" s="1"/>
      <c r="F116" s="1"/>
      <c r="G116" s="1"/>
    </row>
    <row r="117" spans="1:7" ht="25.5">
      <c r="A117" s="1"/>
      <c r="B117" s="1"/>
      <c r="C117" s="1"/>
      <c r="D117" s="1"/>
      <c r="E117" s="1"/>
      <c r="F117" s="1"/>
      <c r="G117" s="1"/>
    </row>
    <row r="118" spans="1:7" ht="25.5">
      <c r="A118" s="1"/>
      <c r="B118" s="1"/>
      <c r="C118" s="1"/>
      <c r="D118" s="1"/>
      <c r="E118" s="1"/>
      <c r="F118" s="1"/>
      <c r="G118" s="1"/>
    </row>
    <row r="119" spans="1:7" ht="25.5">
      <c r="A119" s="1"/>
      <c r="B119" s="1"/>
      <c r="C119" s="1"/>
      <c r="D119" s="1"/>
      <c r="E119" s="1"/>
      <c r="F119" s="1"/>
      <c r="G119" s="1"/>
    </row>
    <row r="120" spans="1:7" ht="25.5">
      <c r="A120" s="1"/>
      <c r="B120" s="1"/>
      <c r="C120" s="1"/>
      <c r="D120" s="1"/>
      <c r="E120" s="1"/>
      <c r="F120" s="1"/>
      <c r="G120" s="1"/>
    </row>
    <row r="121" spans="1:7" ht="25.5">
      <c r="A121" s="1"/>
      <c r="B121" s="1"/>
      <c r="C121" s="1"/>
      <c r="D121" s="1"/>
      <c r="E121" s="1"/>
      <c r="F121" s="1"/>
      <c r="G121" s="1"/>
    </row>
    <row r="122" spans="1:7" ht="25.5">
      <c r="A122" s="1"/>
      <c r="B122" s="1"/>
      <c r="C122" s="1"/>
      <c r="D122" s="1"/>
      <c r="E122" s="1"/>
      <c r="F122" s="1"/>
      <c r="G122" s="1"/>
    </row>
    <row r="123" spans="1:7" ht="25.5">
      <c r="A123" s="1"/>
      <c r="B123" s="1"/>
      <c r="C123" s="1"/>
      <c r="D123" s="1"/>
      <c r="E123" s="1"/>
      <c r="F123" s="1"/>
      <c r="G123" s="1"/>
    </row>
    <row r="124" spans="1:7" ht="25.5">
      <c r="A124" s="1"/>
      <c r="B124" s="1"/>
      <c r="C124" s="1"/>
      <c r="D124" s="1"/>
      <c r="E124" s="1"/>
      <c r="F124" s="1"/>
      <c r="G124" s="1"/>
    </row>
    <row r="125" spans="1:7" ht="25.5">
      <c r="A125" s="1"/>
      <c r="B125" s="1"/>
      <c r="C125" s="1"/>
      <c r="D125" s="1"/>
      <c r="E125" s="1"/>
      <c r="F125" s="1"/>
      <c r="G125" s="1"/>
    </row>
    <row r="126" spans="1:7" ht="25.5">
      <c r="A126" s="1"/>
      <c r="B126" s="1"/>
      <c r="C126" s="1"/>
      <c r="D126" s="1"/>
      <c r="E126" s="1"/>
      <c r="F126" s="1"/>
      <c r="G126" s="1"/>
    </row>
    <row r="127" spans="1:7" ht="25.5">
      <c r="A127" s="1"/>
      <c r="B127" s="1"/>
      <c r="C127" s="1"/>
      <c r="D127" s="1"/>
      <c r="E127" s="1"/>
      <c r="F127" s="1"/>
      <c r="G127" s="1"/>
    </row>
    <row r="128" spans="1:7" ht="25.5">
      <c r="A128" s="1"/>
      <c r="B128" s="1"/>
      <c r="C128" s="1"/>
      <c r="D128" s="1"/>
      <c r="E128" s="1"/>
      <c r="F128" s="1"/>
      <c r="G128" s="1"/>
    </row>
    <row r="129" spans="1:7" ht="25.5">
      <c r="A129" s="1"/>
      <c r="B129" s="1"/>
      <c r="C129" s="1"/>
      <c r="D129" s="1"/>
      <c r="E129" s="1"/>
      <c r="F129" s="1"/>
      <c r="G129" s="1"/>
    </row>
    <row r="130" spans="1:7" ht="25.5">
      <c r="A130" s="1"/>
      <c r="B130" s="1"/>
      <c r="C130" s="1"/>
      <c r="D130" s="1"/>
      <c r="E130" s="1"/>
      <c r="F130" s="1"/>
      <c r="G130" s="1"/>
    </row>
    <row r="131" spans="1:7" ht="25.5">
      <c r="A131" s="1"/>
      <c r="B131" s="1"/>
      <c r="C131" s="1"/>
      <c r="D131" s="1"/>
      <c r="E131" s="1"/>
      <c r="F131" s="1"/>
      <c r="G131" s="1"/>
    </row>
    <row r="132" spans="1:7" ht="25.5">
      <c r="A132" s="1"/>
      <c r="B132" s="1"/>
      <c r="C132" s="1"/>
      <c r="D132" s="1"/>
      <c r="E132" s="1"/>
      <c r="F132" s="1"/>
      <c r="G132" s="1"/>
    </row>
    <row r="133" spans="1:7" ht="25.5">
      <c r="A133" s="1"/>
      <c r="B133" s="1"/>
      <c r="C133" s="1"/>
      <c r="D133" s="1"/>
      <c r="E133" s="1"/>
      <c r="F133" s="1"/>
      <c r="G133" s="1"/>
    </row>
    <row r="134" spans="1:7" ht="25.5">
      <c r="A134" s="1"/>
      <c r="B134" s="1"/>
      <c r="C134" s="1"/>
      <c r="D134" s="1"/>
      <c r="E134" s="1"/>
      <c r="F134" s="1"/>
      <c r="G134" s="1"/>
    </row>
    <row r="135" spans="1:7" ht="25.5">
      <c r="A135" s="1"/>
      <c r="B135" s="1"/>
      <c r="C135" s="1"/>
      <c r="D135" s="1"/>
      <c r="E135" s="1"/>
      <c r="F135" s="1"/>
      <c r="G135" s="1"/>
    </row>
    <row r="136" spans="1:7" ht="25.5">
      <c r="A136" s="1"/>
      <c r="B136" s="1"/>
      <c r="C136" s="1"/>
      <c r="D136" s="1"/>
      <c r="E136" s="1"/>
      <c r="F136" s="1"/>
      <c r="G136" s="1"/>
    </row>
    <row r="137" spans="1:7" ht="25.5">
      <c r="A137" s="1"/>
      <c r="B137" s="1"/>
      <c r="C137" s="1"/>
      <c r="D137" s="1"/>
      <c r="E137" s="1"/>
      <c r="F137" s="1"/>
      <c r="G137" s="1"/>
    </row>
    <row r="138" spans="1:7" ht="25.5">
      <c r="A138" s="1"/>
      <c r="B138" s="1"/>
      <c r="C138" s="1"/>
      <c r="D138" s="1"/>
      <c r="E138" s="1"/>
      <c r="F138" s="1"/>
      <c r="G138" s="1"/>
    </row>
    <row r="139" spans="1:7" ht="25.5">
      <c r="A139" s="1"/>
      <c r="B139" s="1"/>
      <c r="C139" s="1"/>
      <c r="D139" s="1"/>
      <c r="E139" s="1"/>
      <c r="F139" s="1"/>
      <c r="G139" s="1"/>
    </row>
    <row r="140" spans="1:7" ht="25.5">
      <c r="A140" s="1"/>
      <c r="B140" s="1"/>
      <c r="C140" s="1"/>
      <c r="D140" s="1"/>
      <c r="E140" s="1"/>
      <c r="F140" s="1"/>
      <c r="G140" s="1"/>
    </row>
    <row r="141" spans="1:7" ht="25.5">
      <c r="A141" s="1"/>
      <c r="B141" s="1"/>
      <c r="C141" s="1"/>
      <c r="D141" s="1"/>
      <c r="E141" s="1"/>
      <c r="F141" s="1"/>
      <c r="G141" s="1"/>
    </row>
    <row r="142" spans="1:7" ht="25.5">
      <c r="A142" s="1"/>
      <c r="B142" s="1"/>
      <c r="C142" s="1"/>
      <c r="D142" s="1"/>
      <c r="E142" s="1"/>
      <c r="F142" s="1"/>
      <c r="G142" s="1"/>
    </row>
    <row r="143" spans="1:7" ht="25.5">
      <c r="A143" s="1"/>
      <c r="B143" s="1"/>
      <c r="C143" s="1"/>
      <c r="D143" s="1"/>
      <c r="E143" s="1"/>
      <c r="F143" s="1"/>
      <c r="G143" s="1"/>
    </row>
    <row r="144" spans="1:7" ht="25.5">
      <c r="A144" s="1"/>
      <c r="B144" s="1"/>
      <c r="C144" s="1"/>
      <c r="D144" s="1"/>
      <c r="E144" s="1"/>
      <c r="F144" s="1"/>
      <c r="G144" s="1"/>
    </row>
    <row r="145" spans="1:7" ht="25.5">
      <c r="A145" s="1"/>
      <c r="B145" s="1"/>
      <c r="C145" s="1"/>
      <c r="D145" s="1"/>
      <c r="E145" s="1"/>
      <c r="F145" s="1"/>
      <c r="G145" s="1"/>
    </row>
    <row r="146" spans="1:7" ht="25.5">
      <c r="A146" s="1"/>
      <c r="B146" s="1"/>
      <c r="C146" s="1"/>
      <c r="D146" s="1"/>
      <c r="E146" s="1"/>
      <c r="F146" s="1"/>
      <c r="G146" s="1"/>
    </row>
    <row r="147" spans="1:7" ht="25.5">
      <c r="A147" s="1"/>
      <c r="B147" s="1"/>
      <c r="C147" s="1"/>
      <c r="D147" s="1"/>
      <c r="E147" s="1"/>
      <c r="F147" s="1"/>
      <c r="G147" s="1"/>
    </row>
    <row r="148" spans="1:7" ht="25.5">
      <c r="A148" s="1"/>
      <c r="B148" s="1"/>
      <c r="C148" s="1"/>
      <c r="D148" s="1"/>
      <c r="E148" s="1"/>
      <c r="F148" s="1"/>
      <c r="G148" s="1"/>
    </row>
    <row r="149" spans="1:7" ht="25.5">
      <c r="A149" s="1"/>
      <c r="B149" s="1"/>
      <c r="C149" s="1"/>
      <c r="D149" s="1"/>
      <c r="E149" s="1"/>
      <c r="F149" s="1"/>
      <c r="G149" s="1"/>
    </row>
    <row r="150" spans="1:7" ht="25.5">
      <c r="A150" s="1"/>
      <c r="B150" s="1"/>
      <c r="C150" s="1"/>
      <c r="D150" s="1"/>
      <c r="E150" s="1"/>
      <c r="F150" s="1"/>
      <c r="G150" s="1"/>
    </row>
    <row r="151" spans="1:7" ht="25.5">
      <c r="A151" s="1"/>
      <c r="B151" s="1"/>
      <c r="C151" s="1"/>
      <c r="D151" s="1"/>
      <c r="E151" s="1"/>
      <c r="F151" s="1"/>
      <c r="G151" s="1"/>
    </row>
    <row r="152" spans="1:7" ht="25.5">
      <c r="A152" s="1"/>
      <c r="B152" s="1"/>
      <c r="C152" s="1"/>
      <c r="D152" s="1"/>
      <c r="E152" s="1"/>
      <c r="F152" s="1"/>
      <c r="G152" s="1"/>
    </row>
    <row r="153" spans="1:7" ht="25.5">
      <c r="A153" s="1"/>
      <c r="B153" s="1"/>
      <c r="C153" s="1"/>
      <c r="D153" s="1"/>
      <c r="E153" s="1"/>
      <c r="F153" s="1"/>
      <c r="G153" s="1"/>
    </row>
    <row r="154" spans="1:7" ht="25.5">
      <c r="A154" s="1"/>
      <c r="B154" s="1"/>
      <c r="C154" s="1"/>
      <c r="D154" s="1"/>
      <c r="E154" s="1"/>
      <c r="F154" s="1"/>
      <c r="G154" s="1"/>
    </row>
    <row r="155" spans="1:7" ht="25.5">
      <c r="A155" s="1"/>
      <c r="B155" s="1"/>
      <c r="C155" s="1"/>
      <c r="D155" s="1"/>
      <c r="E155" s="1"/>
      <c r="F155" s="1"/>
      <c r="G155" s="1"/>
    </row>
    <row r="156" spans="1:7" ht="25.5">
      <c r="A156" s="1"/>
      <c r="B156" s="1"/>
      <c r="C156" s="1"/>
      <c r="D156" s="1"/>
      <c r="E156" s="1"/>
      <c r="F156" s="1"/>
      <c r="G156" s="1"/>
    </row>
    <row r="157" spans="1:7" ht="25.5">
      <c r="A157" s="1"/>
      <c r="B157" s="1"/>
      <c r="C157" s="1"/>
      <c r="D157" s="1"/>
      <c r="E157" s="1"/>
      <c r="F157" s="1"/>
      <c r="G157" s="1"/>
    </row>
    <row r="158" spans="1:7" ht="25.5">
      <c r="A158" s="1"/>
      <c r="B158" s="1"/>
      <c r="C158" s="1"/>
      <c r="D158" s="1"/>
      <c r="E158" s="1"/>
      <c r="F158" s="1"/>
      <c r="G158" s="1"/>
    </row>
    <row r="159" spans="1:7" ht="25.5">
      <c r="A159" s="1"/>
      <c r="B159" s="1"/>
      <c r="C159" s="1"/>
      <c r="D159" s="1"/>
      <c r="E159" s="1"/>
      <c r="F159" s="1"/>
      <c r="G159" s="1"/>
    </row>
    <row r="160" spans="1:7" ht="25.5">
      <c r="A160" s="1"/>
      <c r="B160" s="1"/>
      <c r="C160" s="1"/>
      <c r="D160" s="1"/>
      <c r="E160" s="1"/>
      <c r="F160" s="1"/>
      <c r="G160" s="1"/>
    </row>
    <row r="161" spans="1:7" ht="25.5">
      <c r="A161" s="1"/>
      <c r="B161" s="1"/>
      <c r="C161" s="1"/>
      <c r="D161" s="1"/>
      <c r="E161" s="1"/>
      <c r="F161" s="1"/>
      <c r="G161" s="1"/>
    </row>
    <row r="162" spans="1:7" ht="25.5">
      <c r="A162" s="1"/>
      <c r="B162" s="1"/>
      <c r="C162" s="1"/>
      <c r="D162" s="1"/>
      <c r="E162" s="1"/>
      <c r="F162" s="1"/>
      <c r="G162" s="1"/>
    </row>
    <row r="163" spans="1:7" ht="25.5">
      <c r="A163" s="1"/>
      <c r="B163" s="1"/>
      <c r="C163" s="1"/>
      <c r="D163" s="1"/>
      <c r="E163" s="1"/>
      <c r="F163" s="1"/>
      <c r="G163" s="1"/>
    </row>
    <row r="164" spans="1:7" ht="25.5">
      <c r="A164" s="1"/>
      <c r="B164" s="1"/>
      <c r="C164" s="1"/>
      <c r="D164" s="1"/>
      <c r="E164" s="1"/>
      <c r="F164" s="1"/>
      <c r="G164" s="1"/>
    </row>
    <row r="165" spans="1:7" ht="25.5">
      <c r="A165" s="1"/>
      <c r="B165" s="1"/>
      <c r="C165" s="1"/>
      <c r="D165" s="1"/>
      <c r="E165" s="1"/>
      <c r="F165" s="1"/>
      <c r="G165" s="1"/>
    </row>
    <row r="166" spans="1:7" ht="25.5">
      <c r="A166" s="1"/>
      <c r="B166" s="1"/>
      <c r="C166" s="1"/>
      <c r="D166" s="1"/>
      <c r="E166" s="1"/>
      <c r="F166" s="1"/>
      <c r="G166" s="1"/>
    </row>
    <row r="167" spans="1:7" ht="25.5">
      <c r="A167" s="1"/>
      <c r="B167" s="1"/>
      <c r="C167" s="1"/>
      <c r="D167" s="1"/>
      <c r="E167" s="1"/>
      <c r="F167" s="1"/>
      <c r="G167" s="1"/>
    </row>
    <row r="168" spans="1:7" ht="25.5">
      <c r="A168" s="1"/>
      <c r="B168" s="1"/>
      <c r="C168" s="1"/>
      <c r="D168" s="1"/>
      <c r="E168" s="1"/>
      <c r="F168" s="1"/>
      <c r="G168" s="1"/>
    </row>
    <row r="169" spans="1:7" ht="25.5">
      <c r="A169" s="1"/>
      <c r="B169" s="1"/>
      <c r="C169" s="1"/>
      <c r="D169" s="1"/>
      <c r="E169" s="1"/>
      <c r="F169" s="1"/>
      <c r="G169" s="1"/>
    </row>
    <row r="170" spans="1:7" ht="25.5">
      <c r="A170" s="1"/>
      <c r="B170" s="1"/>
      <c r="C170" s="1"/>
      <c r="D170" s="1"/>
      <c r="E170" s="1"/>
      <c r="F170" s="1"/>
      <c r="G170" s="1"/>
    </row>
    <row r="171" spans="1:7" ht="25.5">
      <c r="A171" s="1"/>
      <c r="B171" s="1"/>
      <c r="C171" s="1"/>
      <c r="D171" s="1"/>
      <c r="E171" s="1"/>
      <c r="F171" s="1"/>
      <c r="G171" s="1"/>
    </row>
    <row r="172" spans="1:7" ht="25.5">
      <c r="A172" s="1"/>
      <c r="B172" s="1"/>
      <c r="C172" s="1"/>
      <c r="D172" s="1"/>
      <c r="E172" s="1"/>
      <c r="F172" s="1"/>
      <c r="G172" s="1"/>
    </row>
    <row r="173" spans="1:7" ht="25.5">
      <c r="A173" s="1"/>
      <c r="B173" s="1"/>
      <c r="C173" s="1"/>
      <c r="D173" s="1"/>
      <c r="E173" s="1"/>
      <c r="F173" s="1"/>
      <c r="G173" s="1"/>
    </row>
    <row r="174" spans="1:7" ht="25.5">
      <c r="A174" s="1"/>
      <c r="B174" s="1"/>
      <c r="C174" s="1"/>
      <c r="D174" s="1"/>
      <c r="E174" s="1"/>
      <c r="F174" s="1"/>
      <c r="G174" s="1"/>
    </row>
    <row r="175" spans="1:7" ht="25.5">
      <c r="A175" s="1"/>
      <c r="B175" s="1"/>
      <c r="C175" s="1"/>
      <c r="D175" s="1"/>
      <c r="E175" s="1"/>
      <c r="F175" s="1"/>
      <c r="G175" s="1"/>
    </row>
    <row r="176" spans="1:7" ht="25.5">
      <c r="A176" s="1"/>
      <c r="B176" s="1"/>
      <c r="C176" s="1"/>
      <c r="D176" s="1"/>
      <c r="E176" s="1"/>
      <c r="F176" s="1"/>
      <c r="G176" s="1"/>
    </row>
    <row r="177" spans="1:7" ht="25.5">
      <c r="A177" s="1"/>
      <c r="B177" s="1"/>
      <c r="C177" s="1"/>
      <c r="D177" s="1"/>
      <c r="E177" s="1"/>
      <c r="F177" s="1"/>
      <c r="G177" s="1"/>
    </row>
    <row r="178" spans="1:7" ht="25.5">
      <c r="A178" s="1"/>
      <c r="B178" s="1"/>
      <c r="C178" s="1"/>
      <c r="D178" s="1"/>
      <c r="E178" s="1"/>
      <c r="F178" s="1"/>
      <c r="G178" s="1"/>
    </row>
    <row r="179" spans="1:7" ht="25.5">
      <c r="A179" s="1"/>
      <c r="B179" s="1"/>
      <c r="C179" s="1"/>
      <c r="D179" s="1"/>
      <c r="E179" s="1"/>
      <c r="F179" s="1"/>
      <c r="G179" s="1"/>
    </row>
    <row r="180" spans="1:7" ht="25.5">
      <c r="A180" s="1"/>
      <c r="B180" s="1"/>
      <c r="C180" s="1"/>
      <c r="D180" s="1"/>
      <c r="E180" s="1"/>
      <c r="F180" s="1"/>
      <c r="G180" s="1"/>
    </row>
    <row r="181" spans="1:7" ht="25.5">
      <c r="A181" s="1"/>
      <c r="B181" s="1"/>
      <c r="C181" s="1"/>
      <c r="D181" s="1"/>
      <c r="E181" s="1"/>
      <c r="F181" s="1"/>
      <c r="G181" s="1"/>
    </row>
    <row r="182" spans="1:7" ht="25.5">
      <c r="A182" s="1"/>
      <c r="B182" s="1"/>
      <c r="C182" s="1"/>
      <c r="D182" s="1"/>
      <c r="E182" s="1"/>
      <c r="F182" s="1"/>
      <c r="G182" s="1"/>
    </row>
    <row r="183" spans="1:7" ht="25.5">
      <c r="A183" s="1"/>
      <c r="B183" s="1"/>
      <c r="C183" s="1"/>
      <c r="D183" s="1"/>
      <c r="E183" s="1"/>
      <c r="F183" s="1"/>
      <c r="G183" s="1"/>
    </row>
    <row r="184" spans="1:7" ht="25.5">
      <c r="A184" s="1"/>
      <c r="B184" s="1"/>
      <c r="C184" s="1"/>
      <c r="D184" s="1"/>
      <c r="E184" s="1"/>
      <c r="F184" s="1"/>
      <c r="G184" s="1"/>
    </row>
    <row r="185" spans="1:7" ht="25.5">
      <c r="A185" s="1"/>
      <c r="B185" s="1"/>
      <c r="C185" s="1"/>
      <c r="D185" s="1"/>
      <c r="E185" s="1"/>
      <c r="F185" s="1"/>
      <c r="G185" s="1"/>
    </row>
    <row r="186" spans="1:7" ht="25.5">
      <c r="A186" s="1"/>
      <c r="B186" s="1"/>
      <c r="C186" s="1"/>
      <c r="D186" s="1"/>
      <c r="E186" s="1"/>
      <c r="F186" s="1"/>
      <c r="G186" s="1"/>
    </row>
    <row r="187" spans="1:7" ht="25.5">
      <c r="A187" s="1"/>
      <c r="B187" s="1"/>
      <c r="C187" s="1"/>
      <c r="D187" s="1"/>
      <c r="E187" s="1"/>
      <c r="F187" s="1"/>
      <c r="G187" s="1"/>
    </row>
    <row r="188" spans="1:7" ht="25.5">
      <c r="A188" s="1"/>
      <c r="B188" s="1"/>
      <c r="C188" s="1"/>
      <c r="D188" s="1"/>
      <c r="E188" s="1"/>
      <c r="F188" s="1"/>
      <c r="G188" s="1"/>
    </row>
    <row r="189" spans="1:7" ht="25.5">
      <c r="A189" s="1"/>
      <c r="B189" s="1"/>
      <c r="C189" s="1"/>
      <c r="D189" s="1"/>
      <c r="E189" s="1"/>
      <c r="F189" s="1"/>
      <c r="G189" s="1"/>
    </row>
    <row r="190" spans="1:7" ht="25.5">
      <c r="A190" s="1"/>
      <c r="B190" s="1"/>
      <c r="C190" s="1"/>
      <c r="D190" s="1"/>
      <c r="E190" s="1"/>
      <c r="F190" s="1"/>
      <c r="G190" s="1"/>
    </row>
    <row r="191" spans="1:7" ht="25.5">
      <c r="A191" s="1"/>
      <c r="B191" s="1"/>
      <c r="C191" s="1"/>
      <c r="D191" s="1"/>
      <c r="E191" s="1"/>
      <c r="F191" s="1"/>
      <c r="G191" s="1"/>
    </row>
    <row r="192" spans="1:7" ht="25.5">
      <c r="A192" s="1"/>
      <c r="B192" s="1"/>
      <c r="C192" s="1"/>
      <c r="D192" s="1"/>
      <c r="E192" s="1"/>
      <c r="F192" s="1"/>
      <c r="G192" s="1"/>
    </row>
    <row r="193" spans="1:7" ht="25.5">
      <c r="A193" s="1"/>
      <c r="B193" s="1"/>
      <c r="C193" s="1"/>
      <c r="D193" s="1"/>
      <c r="E193" s="1"/>
      <c r="F193" s="1"/>
      <c r="G193" s="1"/>
    </row>
    <row r="194" spans="1:7" ht="25.5">
      <c r="A194" s="1"/>
      <c r="B194" s="1"/>
      <c r="C194" s="1"/>
      <c r="D194" s="1"/>
      <c r="E194" s="1"/>
      <c r="F194" s="1"/>
      <c r="G194" s="1"/>
    </row>
    <row r="195" spans="1:7" ht="25.5">
      <c r="A195" s="1"/>
      <c r="B195" s="1"/>
      <c r="C195" s="1"/>
      <c r="D195" s="1"/>
      <c r="E195" s="1"/>
      <c r="F195" s="1"/>
      <c r="G195" s="1"/>
    </row>
    <row r="196" spans="1:7" ht="25.5">
      <c r="A196" s="1"/>
      <c r="B196" s="1"/>
      <c r="C196" s="1"/>
      <c r="D196" s="1"/>
      <c r="E196" s="1"/>
      <c r="F196" s="1"/>
      <c r="G196" s="1"/>
    </row>
    <row r="197" spans="1:7" ht="25.5">
      <c r="A197" s="1"/>
      <c r="B197" s="1"/>
      <c r="C197" s="1"/>
      <c r="D197" s="1"/>
      <c r="E197" s="1"/>
      <c r="F197" s="1"/>
      <c r="G197" s="1"/>
    </row>
    <row r="198" spans="1:7" ht="25.5">
      <c r="A198" s="1"/>
      <c r="B198" s="1"/>
      <c r="C198" s="1"/>
      <c r="D198" s="1"/>
      <c r="E198" s="1"/>
      <c r="F198" s="1"/>
      <c r="G198" s="1"/>
    </row>
    <row r="199" spans="1:7" ht="25.5">
      <c r="A199" s="1"/>
      <c r="B199" s="1"/>
      <c r="C199" s="1"/>
      <c r="D199" s="1"/>
      <c r="E199" s="1"/>
      <c r="F199" s="1"/>
      <c r="G199" s="1"/>
    </row>
    <row r="200" spans="1:7" ht="25.5">
      <c r="A200" s="1"/>
      <c r="B200" s="1"/>
      <c r="C200" s="1"/>
      <c r="D200" s="1"/>
      <c r="E200" s="1"/>
      <c r="F200" s="1"/>
      <c r="G200" s="1"/>
    </row>
    <row r="201" spans="1:7" ht="25.5">
      <c r="A201" s="1"/>
      <c r="B201" s="1"/>
      <c r="C201" s="1"/>
      <c r="D201" s="1"/>
      <c r="E201" s="1"/>
      <c r="F201" s="1"/>
      <c r="G201" s="1"/>
    </row>
    <row r="202" spans="1:7" ht="25.5">
      <c r="A202" s="1"/>
      <c r="B202" s="1"/>
      <c r="C202" s="1"/>
      <c r="D202" s="1"/>
      <c r="E202" s="1"/>
      <c r="F202" s="1"/>
      <c r="G202" s="1"/>
    </row>
    <row r="203" spans="1:7" ht="25.5">
      <c r="A203" s="1"/>
      <c r="B203" s="1"/>
      <c r="C203" s="1"/>
      <c r="D203" s="1"/>
      <c r="E203" s="1"/>
      <c r="F203" s="1"/>
      <c r="G203" s="1"/>
    </row>
    <row r="204" spans="1:7" ht="25.5">
      <c r="A204" s="1"/>
      <c r="B204" s="1"/>
      <c r="C204" s="1"/>
      <c r="D204" s="1"/>
      <c r="E204" s="1"/>
      <c r="F204" s="1"/>
      <c r="G204" s="1"/>
    </row>
    <row r="205" spans="1:7" ht="25.5">
      <c r="A205" s="1"/>
      <c r="B205" s="1"/>
      <c r="C205" s="1"/>
      <c r="D205" s="1"/>
      <c r="E205" s="1"/>
      <c r="F205" s="1"/>
      <c r="G205" s="1"/>
    </row>
    <row r="206" spans="1:7" ht="25.5">
      <c r="A206" s="1"/>
      <c r="B206" s="1"/>
      <c r="C206" s="1"/>
      <c r="D206" s="1"/>
      <c r="E206" s="1"/>
      <c r="F206" s="1"/>
      <c r="G206" s="1"/>
    </row>
    <row r="207" spans="1:7" ht="25.5">
      <c r="A207" s="1"/>
      <c r="B207" s="1"/>
      <c r="C207" s="1"/>
      <c r="D207" s="1"/>
      <c r="E207" s="1"/>
      <c r="F207" s="1"/>
      <c r="G207" s="1"/>
    </row>
    <row r="208" spans="1:7" ht="25.5">
      <c r="A208" s="1"/>
      <c r="B208" s="1"/>
      <c r="C208" s="1"/>
      <c r="D208" s="1"/>
      <c r="E208" s="1"/>
      <c r="F208" s="1"/>
      <c r="G208" s="1"/>
    </row>
    <row r="209" spans="1:7" ht="25.5">
      <c r="A209" s="1"/>
      <c r="B209" s="1"/>
      <c r="C209" s="1"/>
      <c r="D209" s="1"/>
      <c r="E209" s="1"/>
      <c r="F209" s="1"/>
      <c r="G209" s="1"/>
    </row>
    <row r="210" spans="1:7" ht="25.5">
      <c r="A210" s="1"/>
      <c r="B210" s="1"/>
      <c r="C210" s="1"/>
      <c r="D210" s="1"/>
      <c r="E210" s="1"/>
      <c r="F210" s="1"/>
      <c r="G210" s="1"/>
    </row>
    <row r="211" spans="1:7" ht="25.5">
      <c r="A211" s="1"/>
      <c r="B211" s="1"/>
      <c r="C211" s="1"/>
      <c r="D211" s="1"/>
      <c r="E211" s="1"/>
      <c r="F211" s="1"/>
      <c r="G211" s="1"/>
    </row>
    <row r="212" spans="1:7" ht="25.5">
      <c r="A212" s="1"/>
      <c r="B212" s="1"/>
      <c r="C212" s="1"/>
      <c r="D212" s="1"/>
      <c r="E212" s="1"/>
      <c r="F212" s="1"/>
      <c r="G212" s="1"/>
    </row>
    <row r="213" spans="1:7" ht="25.5">
      <c r="A213" s="1"/>
      <c r="B213" s="1"/>
      <c r="C213" s="1"/>
      <c r="D213" s="1"/>
      <c r="E213" s="1"/>
      <c r="F213" s="1"/>
      <c r="G213" s="1"/>
    </row>
    <row r="214" spans="1:7" ht="25.5">
      <c r="A214" s="1"/>
      <c r="B214" s="1"/>
      <c r="C214" s="1"/>
      <c r="D214" s="1"/>
      <c r="E214" s="1"/>
      <c r="F214" s="1"/>
      <c r="G214" s="1"/>
    </row>
    <row r="215" spans="1:7" ht="25.5">
      <c r="A215" s="1"/>
      <c r="B215" s="1"/>
      <c r="C215" s="1"/>
      <c r="D215" s="1"/>
      <c r="E215" s="1"/>
      <c r="F215" s="1"/>
      <c r="G215" s="1"/>
    </row>
    <row r="216" spans="1:7" ht="25.5">
      <c r="A216" s="1"/>
      <c r="B216" s="1"/>
      <c r="C216" s="1"/>
      <c r="D216" s="1"/>
      <c r="E216" s="1"/>
      <c r="F216" s="1"/>
      <c r="G216" s="1"/>
    </row>
    <row r="217" spans="1:7" ht="25.5">
      <c r="A217" s="1"/>
      <c r="B217" s="1"/>
      <c r="C217" s="1"/>
      <c r="D217" s="1"/>
      <c r="E217" s="1"/>
      <c r="F217" s="1"/>
      <c r="G217" s="1"/>
    </row>
    <row r="218" spans="1:7" ht="25.5">
      <c r="A218" s="1"/>
      <c r="B218" s="1"/>
      <c r="C218" s="1"/>
      <c r="D218" s="1"/>
      <c r="E218" s="1"/>
      <c r="F218" s="1"/>
      <c r="G218" s="1"/>
    </row>
    <row r="219" spans="1:7" ht="25.5">
      <c r="A219" s="1"/>
      <c r="B219" s="1"/>
      <c r="C219" s="1"/>
      <c r="D219" s="1"/>
      <c r="E219" s="1"/>
      <c r="F219" s="1"/>
      <c r="G219" s="1"/>
    </row>
    <row r="220" spans="1:7" ht="25.5">
      <c r="A220" s="1"/>
      <c r="B220" s="1"/>
      <c r="C220" s="1"/>
      <c r="D220" s="1"/>
      <c r="E220" s="1"/>
      <c r="F220" s="1"/>
      <c r="G220" s="1"/>
    </row>
    <row r="221" spans="1:7" ht="25.5">
      <c r="A221" s="1"/>
      <c r="B221" s="1"/>
      <c r="C221" s="1"/>
      <c r="D221" s="1"/>
      <c r="E221" s="1"/>
      <c r="F221" s="1"/>
      <c r="G221" s="1"/>
    </row>
    <row r="222" spans="1:7" ht="25.5">
      <c r="A222" s="1"/>
      <c r="B222" s="1"/>
      <c r="C222" s="1"/>
      <c r="D222" s="1"/>
      <c r="E222" s="1"/>
      <c r="F222" s="1"/>
      <c r="G222" s="1"/>
    </row>
    <row r="223" spans="1:7" ht="25.5">
      <c r="A223" s="1"/>
      <c r="B223" s="1"/>
      <c r="C223" s="1"/>
      <c r="D223" s="1"/>
      <c r="E223" s="1"/>
      <c r="F223" s="1"/>
      <c r="G223" s="1"/>
    </row>
    <row r="224" spans="1:7" ht="25.5">
      <c r="A224" s="1"/>
      <c r="B224" s="1"/>
      <c r="C224" s="1"/>
      <c r="D224" s="1"/>
      <c r="E224" s="1"/>
      <c r="F224" s="1"/>
      <c r="G224" s="1"/>
    </row>
    <row r="225" spans="1:7" ht="25.5">
      <c r="A225" s="1"/>
      <c r="B225" s="1"/>
      <c r="C225" s="1"/>
      <c r="D225" s="1"/>
      <c r="E225" s="1"/>
      <c r="F225" s="1"/>
      <c r="G225" s="1"/>
    </row>
    <row r="226" spans="1:7" ht="25.5">
      <c r="A226" s="1"/>
      <c r="B226" s="1"/>
      <c r="C226" s="1"/>
      <c r="D226" s="1"/>
      <c r="E226" s="1"/>
      <c r="F226" s="1"/>
      <c r="G226" s="1"/>
    </row>
    <row r="227" spans="1:7" ht="25.5">
      <c r="A227" s="1"/>
      <c r="B227" s="1"/>
      <c r="C227" s="1"/>
      <c r="D227" s="1"/>
      <c r="E227" s="1"/>
      <c r="F227" s="1"/>
      <c r="G227" s="1"/>
    </row>
    <row r="228" spans="1:7" ht="25.5">
      <c r="A228" s="1"/>
      <c r="B228" s="1"/>
      <c r="C228" s="1"/>
      <c r="D228" s="1"/>
      <c r="E228" s="1"/>
      <c r="F228" s="1"/>
      <c r="G228" s="1"/>
    </row>
    <row r="229" spans="1:7" ht="25.5">
      <c r="A229" s="1"/>
      <c r="B229" s="1"/>
      <c r="C229" s="1"/>
      <c r="D229" s="1"/>
      <c r="E229" s="1"/>
      <c r="F229" s="1"/>
      <c r="G229" s="1"/>
    </row>
    <row r="230" spans="1:7" ht="25.5">
      <c r="A230" s="1"/>
      <c r="B230" s="1"/>
      <c r="C230" s="1"/>
      <c r="D230" s="1"/>
      <c r="E230" s="1"/>
      <c r="F230" s="1"/>
      <c r="G230" s="1"/>
    </row>
    <row r="231" spans="1:7" ht="25.5">
      <c r="A231" s="1"/>
      <c r="B231" s="1"/>
      <c r="C231" s="1"/>
      <c r="D231" s="1"/>
      <c r="E231" s="1"/>
      <c r="F231" s="1"/>
      <c r="G231" s="1"/>
    </row>
    <row r="232" spans="1:7" ht="25.5">
      <c r="A232" s="1"/>
      <c r="B232" s="1"/>
      <c r="C232" s="1"/>
      <c r="D232" s="1"/>
      <c r="E232" s="1"/>
      <c r="F232" s="1"/>
      <c r="G232" s="1"/>
    </row>
    <row r="233" spans="1:7" ht="25.5">
      <c r="A233" s="1"/>
      <c r="B233" s="1"/>
      <c r="C233" s="1"/>
      <c r="D233" s="1"/>
      <c r="E233" s="1"/>
      <c r="F233" s="1"/>
      <c r="G233" s="1"/>
    </row>
    <row r="234" spans="1:7" ht="25.5">
      <c r="A234" s="1"/>
      <c r="B234" s="1"/>
      <c r="C234" s="1"/>
      <c r="D234" s="1"/>
      <c r="E234" s="1"/>
      <c r="F234" s="1"/>
      <c r="G234" s="1"/>
    </row>
    <row r="235" spans="1:7" ht="25.5">
      <c r="A235" s="1"/>
      <c r="B235" s="1"/>
      <c r="C235" s="1"/>
      <c r="D235" s="1"/>
      <c r="E235" s="1"/>
      <c r="F235" s="1"/>
      <c r="G235" s="1"/>
    </row>
    <row r="236" spans="1:7" ht="25.5">
      <c r="A236" s="1"/>
      <c r="B236" s="1"/>
      <c r="C236" s="1"/>
      <c r="D236" s="1"/>
      <c r="E236" s="1"/>
      <c r="F236" s="1"/>
      <c r="G236" s="1"/>
    </row>
    <row r="237" spans="1:7" ht="25.5">
      <c r="A237" s="1"/>
      <c r="B237" s="1"/>
      <c r="C237" s="1"/>
      <c r="D237" s="1"/>
      <c r="E237" s="1"/>
      <c r="F237" s="1"/>
      <c r="G237" s="1"/>
    </row>
    <row r="238" spans="1:7" ht="25.5">
      <c r="A238" s="1"/>
      <c r="B238" s="1"/>
      <c r="C238" s="1"/>
      <c r="D238" s="1"/>
      <c r="E238" s="1"/>
      <c r="F238" s="1"/>
      <c r="G238" s="1"/>
    </row>
    <row r="239" spans="1:7" ht="25.5">
      <c r="A239" s="1"/>
      <c r="B239" s="1"/>
      <c r="C239" s="1"/>
      <c r="D239" s="1"/>
      <c r="E239" s="1"/>
      <c r="F239" s="1"/>
      <c r="G239" s="1"/>
    </row>
    <row r="240" spans="1:7" ht="25.5">
      <c r="A240" s="1"/>
      <c r="B240" s="1"/>
      <c r="C240" s="1"/>
      <c r="D240" s="1"/>
      <c r="E240" s="1"/>
      <c r="F240" s="1"/>
      <c r="G240" s="1"/>
    </row>
    <row r="241" spans="1:7" ht="25.5">
      <c r="A241" s="1"/>
      <c r="B241" s="1"/>
      <c r="C241" s="1"/>
      <c r="D241" s="1"/>
      <c r="E241" s="1"/>
      <c r="F241" s="1"/>
      <c r="G241" s="1"/>
    </row>
    <row r="242" spans="1:7" ht="25.5">
      <c r="A242" s="1"/>
      <c r="B242" s="1"/>
      <c r="C242" s="1"/>
      <c r="D242" s="1"/>
      <c r="E242" s="1"/>
      <c r="F242" s="1"/>
      <c r="G242" s="1"/>
    </row>
    <row r="243" spans="1:7" ht="25.5">
      <c r="A243" s="1"/>
      <c r="B243" s="1"/>
      <c r="C243" s="1"/>
      <c r="D243" s="1"/>
      <c r="E243" s="1"/>
      <c r="F243" s="1"/>
      <c r="G243" s="1"/>
    </row>
  </sheetData>
  <mergeCells count="5">
    <mergeCell ref="A3:K3"/>
    <mergeCell ref="F91:K94"/>
    <mergeCell ref="F5:K6"/>
    <mergeCell ref="A1:M1"/>
    <mergeCell ref="A2:M2"/>
  </mergeCells>
  <pageMargins left="0" right="0" top="0" bottom="0" header="0.3" footer="0.3"/>
  <pageSetup paperSize="9" scale="8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>
      <selection activeCell="B12" sqref="B12"/>
    </sheetView>
  </sheetViews>
  <sheetFormatPr defaultRowHeight="15"/>
  <cols>
    <col min="1" max="1" width="9.5703125" customWidth="1"/>
    <col min="2" max="2" width="36.140625" customWidth="1"/>
    <col min="3" max="3" width="46" customWidth="1"/>
    <col min="4" max="4" width="42.42578125" customWidth="1"/>
    <col min="254" max="254" width="40.7109375" customWidth="1"/>
    <col min="255" max="258" width="10.7109375" customWidth="1"/>
    <col min="259" max="260" width="15.7109375" customWidth="1"/>
    <col min="510" max="510" width="40.7109375" customWidth="1"/>
    <col min="511" max="514" width="10.7109375" customWidth="1"/>
    <col min="515" max="516" width="15.7109375" customWidth="1"/>
    <col min="766" max="766" width="40.7109375" customWidth="1"/>
    <col min="767" max="770" width="10.7109375" customWidth="1"/>
    <col min="771" max="772" width="15.7109375" customWidth="1"/>
    <col min="1022" max="1022" width="40.7109375" customWidth="1"/>
    <col min="1023" max="1026" width="10.7109375" customWidth="1"/>
    <col min="1027" max="1028" width="15.7109375" customWidth="1"/>
    <col min="1278" max="1278" width="40.7109375" customWidth="1"/>
    <col min="1279" max="1282" width="10.7109375" customWidth="1"/>
    <col min="1283" max="1284" width="15.7109375" customWidth="1"/>
    <col min="1534" max="1534" width="40.7109375" customWidth="1"/>
    <col min="1535" max="1538" width="10.7109375" customWidth="1"/>
    <col min="1539" max="1540" width="15.7109375" customWidth="1"/>
    <col min="1790" max="1790" width="40.7109375" customWidth="1"/>
    <col min="1791" max="1794" width="10.7109375" customWidth="1"/>
    <col min="1795" max="1796" width="15.7109375" customWidth="1"/>
    <col min="2046" max="2046" width="40.7109375" customWidth="1"/>
    <col min="2047" max="2050" width="10.7109375" customWidth="1"/>
    <col min="2051" max="2052" width="15.7109375" customWidth="1"/>
    <col min="2302" max="2302" width="40.7109375" customWidth="1"/>
    <col min="2303" max="2306" width="10.7109375" customWidth="1"/>
    <col min="2307" max="2308" width="15.7109375" customWidth="1"/>
    <col min="2558" max="2558" width="40.7109375" customWidth="1"/>
    <col min="2559" max="2562" width="10.7109375" customWidth="1"/>
    <col min="2563" max="2564" width="15.7109375" customWidth="1"/>
    <col min="2814" max="2814" width="40.7109375" customWidth="1"/>
    <col min="2815" max="2818" width="10.7109375" customWidth="1"/>
    <col min="2819" max="2820" width="15.7109375" customWidth="1"/>
    <col min="3070" max="3070" width="40.7109375" customWidth="1"/>
    <col min="3071" max="3074" width="10.7109375" customWidth="1"/>
    <col min="3075" max="3076" width="15.7109375" customWidth="1"/>
    <col min="3326" max="3326" width="40.7109375" customWidth="1"/>
    <col min="3327" max="3330" width="10.7109375" customWidth="1"/>
    <col min="3331" max="3332" width="15.7109375" customWidth="1"/>
    <col min="3582" max="3582" width="40.7109375" customWidth="1"/>
    <col min="3583" max="3586" width="10.7109375" customWidth="1"/>
    <col min="3587" max="3588" width="15.7109375" customWidth="1"/>
    <col min="3838" max="3838" width="40.7109375" customWidth="1"/>
    <col min="3839" max="3842" width="10.7109375" customWidth="1"/>
    <col min="3843" max="3844" width="15.7109375" customWidth="1"/>
    <col min="4094" max="4094" width="40.7109375" customWidth="1"/>
    <col min="4095" max="4098" width="10.7109375" customWidth="1"/>
    <col min="4099" max="4100" width="15.7109375" customWidth="1"/>
    <col min="4350" max="4350" width="40.7109375" customWidth="1"/>
    <col min="4351" max="4354" width="10.7109375" customWidth="1"/>
    <col min="4355" max="4356" width="15.7109375" customWidth="1"/>
    <col min="4606" max="4606" width="40.7109375" customWidth="1"/>
    <col min="4607" max="4610" width="10.7109375" customWidth="1"/>
    <col min="4611" max="4612" width="15.7109375" customWidth="1"/>
    <col min="4862" max="4862" width="40.7109375" customWidth="1"/>
    <col min="4863" max="4866" width="10.7109375" customWidth="1"/>
    <col min="4867" max="4868" width="15.7109375" customWidth="1"/>
    <col min="5118" max="5118" width="40.7109375" customWidth="1"/>
    <col min="5119" max="5122" width="10.7109375" customWidth="1"/>
    <col min="5123" max="5124" width="15.7109375" customWidth="1"/>
    <col min="5374" max="5374" width="40.7109375" customWidth="1"/>
    <col min="5375" max="5378" width="10.7109375" customWidth="1"/>
    <col min="5379" max="5380" width="15.7109375" customWidth="1"/>
    <col min="5630" max="5630" width="40.7109375" customWidth="1"/>
    <col min="5631" max="5634" width="10.7109375" customWidth="1"/>
    <col min="5635" max="5636" width="15.7109375" customWidth="1"/>
    <col min="5886" max="5886" width="40.7109375" customWidth="1"/>
    <col min="5887" max="5890" width="10.7109375" customWidth="1"/>
    <col min="5891" max="5892" width="15.7109375" customWidth="1"/>
    <col min="6142" max="6142" width="40.7109375" customWidth="1"/>
    <col min="6143" max="6146" width="10.7109375" customWidth="1"/>
    <col min="6147" max="6148" width="15.7109375" customWidth="1"/>
    <col min="6398" max="6398" width="40.7109375" customWidth="1"/>
    <col min="6399" max="6402" width="10.7109375" customWidth="1"/>
    <col min="6403" max="6404" width="15.7109375" customWidth="1"/>
    <col min="6654" max="6654" width="40.7109375" customWidth="1"/>
    <col min="6655" max="6658" width="10.7109375" customWidth="1"/>
    <col min="6659" max="6660" width="15.7109375" customWidth="1"/>
    <col min="6910" max="6910" width="40.7109375" customWidth="1"/>
    <col min="6911" max="6914" width="10.7109375" customWidth="1"/>
    <col min="6915" max="6916" width="15.7109375" customWidth="1"/>
    <col min="7166" max="7166" width="40.7109375" customWidth="1"/>
    <col min="7167" max="7170" width="10.7109375" customWidth="1"/>
    <col min="7171" max="7172" width="15.7109375" customWidth="1"/>
    <col min="7422" max="7422" width="40.7109375" customWidth="1"/>
    <col min="7423" max="7426" width="10.7109375" customWidth="1"/>
    <col min="7427" max="7428" width="15.7109375" customWidth="1"/>
    <col min="7678" max="7678" width="40.7109375" customWidth="1"/>
    <col min="7679" max="7682" width="10.7109375" customWidth="1"/>
    <col min="7683" max="7684" width="15.7109375" customWidth="1"/>
    <col min="7934" max="7934" width="40.7109375" customWidth="1"/>
    <col min="7935" max="7938" width="10.7109375" customWidth="1"/>
    <col min="7939" max="7940" width="15.7109375" customWidth="1"/>
    <col min="8190" max="8190" width="40.7109375" customWidth="1"/>
    <col min="8191" max="8194" width="10.7109375" customWidth="1"/>
    <col min="8195" max="8196" width="15.7109375" customWidth="1"/>
    <col min="8446" max="8446" width="40.7109375" customWidth="1"/>
    <col min="8447" max="8450" width="10.7109375" customWidth="1"/>
    <col min="8451" max="8452" width="15.7109375" customWidth="1"/>
    <col min="8702" max="8702" width="40.7109375" customWidth="1"/>
    <col min="8703" max="8706" width="10.7109375" customWidth="1"/>
    <col min="8707" max="8708" width="15.7109375" customWidth="1"/>
    <col min="8958" max="8958" width="40.7109375" customWidth="1"/>
    <col min="8959" max="8962" width="10.7109375" customWidth="1"/>
    <col min="8963" max="8964" width="15.7109375" customWidth="1"/>
    <col min="9214" max="9214" width="40.7109375" customWidth="1"/>
    <col min="9215" max="9218" width="10.7109375" customWidth="1"/>
    <col min="9219" max="9220" width="15.7109375" customWidth="1"/>
    <col min="9470" max="9470" width="40.7109375" customWidth="1"/>
    <col min="9471" max="9474" width="10.7109375" customWidth="1"/>
    <col min="9475" max="9476" width="15.7109375" customWidth="1"/>
    <col min="9726" max="9726" width="40.7109375" customWidth="1"/>
    <col min="9727" max="9730" width="10.7109375" customWidth="1"/>
    <col min="9731" max="9732" width="15.7109375" customWidth="1"/>
    <col min="9982" max="9982" width="40.7109375" customWidth="1"/>
    <col min="9983" max="9986" width="10.7109375" customWidth="1"/>
    <col min="9987" max="9988" width="15.7109375" customWidth="1"/>
    <col min="10238" max="10238" width="40.7109375" customWidth="1"/>
    <col min="10239" max="10242" width="10.7109375" customWidth="1"/>
    <col min="10243" max="10244" width="15.7109375" customWidth="1"/>
    <col min="10494" max="10494" width="40.7109375" customWidth="1"/>
    <col min="10495" max="10498" width="10.7109375" customWidth="1"/>
    <col min="10499" max="10500" width="15.7109375" customWidth="1"/>
    <col min="10750" max="10750" width="40.7109375" customWidth="1"/>
    <col min="10751" max="10754" width="10.7109375" customWidth="1"/>
    <col min="10755" max="10756" width="15.7109375" customWidth="1"/>
    <col min="11006" max="11006" width="40.7109375" customWidth="1"/>
    <col min="11007" max="11010" width="10.7109375" customWidth="1"/>
    <col min="11011" max="11012" width="15.7109375" customWidth="1"/>
    <col min="11262" max="11262" width="40.7109375" customWidth="1"/>
    <col min="11263" max="11266" width="10.7109375" customWidth="1"/>
    <col min="11267" max="11268" width="15.7109375" customWidth="1"/>
    <col min="11518" max="11518" width="40.7109375" customWidth="1"/>
    <col min="11519" max="11522" width="10.7109375" customWidth="1"/>
    <col min="11523" max="11524" width="15.7109375" customWidth="1"/>
    <col min="11774" max="11774" width="40.7109375" customWidth="1"/>
    <col min="11775" max="11778" width="10.7109375" customWidth="1"/>
    <col min="11779" max="11780" width="15.7109375" customWidth="1"/>
    <col min="12030" max="12030" width="40.7109375" customWidth="1"/>
    <col min="12031" max="12034" width="10.7109375" customWidth="1"/>
    <col min="12035" max="12036" width="15.7109375" customWidth="1"/>
    <col min="12286" max="12286" width="40.7109375" customWidth="1"/>
    <col min="12287" max="12290" width="10.7109375" customWidth="1"/>
    <col min="12291" max="12292" width="15.7109375" customWidth="1"/>
    <col min="12542" max="12542" width="40.7109375" customWidth="1"/>
    <col min="12543" max="12546" width="10.7109375" customWidth="1"/>
    <col min="12547" max="12548" width="15.7109375" customWidth="1"/>
    <col min="12798" max="12798" width="40.7109375" customWidth="1"/>
    <col min="12799" max="12802" width="10.7109375" customWidth="1"/>
    <col min="12803" max="12804" width="15.7109375" customWidth="1"/>
    <col min="13054" max="13054" width="40.7109375" customWidth="1"/>
    <col min="13055" max="13058" width="10.7109375" customWidth="1"/>
    <col min="13059" max="13060" width="15.7109375" customWidth="1"/>
    <col min="13310" max="13310" width="40.7109375" customWidth="1"/>
    <col min="13311" max="13314" width="10.7109375" customWidth="1"/>
    <col min="13315" max="13316" width="15.7109375" customWidth="1"/>
    <col min="13566" max="13566" width="40.7109375" customWidth="1"/>
    <col min="13567" max="13570" width="10.7109375" customWidth="1"/>
    <col min="13571" max="13572" width="15.7109375" customWidth="1"/>
    <col min="13822" max="13822" width="40.7109375" customWidth="1"/>
    <col min="13823" max="13826" width="10.7109375" customWidth="1"/>
    <col min="13827" max="13828" width="15.7109375" customWidth="1"/>
    <col min="14078" max="14078" width="40.7109375" customWidth="1"/>
    <col min="14079" max="14082" width="10.7109375" customWidth="1"/>
    <col min="14083" max="14084" width="15.7109375" customWidth="1"/>
    <col min="14334" max="14334" width="40.7109375" customWidth="1"/>
    <col min="14335" max="14338" width="10.7109375" customWidth="1"/>
    <col min="14339" max="14340" width="15.7109375" customWidth="1"/>
    <col min="14590" max="14590" width="40.7109375" customWidth="1"/>
    <col min="14591" max="14594" width="10.7109375" customWidth="1"/>
    <col min="14595" max="14596" width="15.7109375" customWidth="1"/>
    <col min="14846" max="14846" width="40.7109375" customWidth="1"/>
    <col min="14847" max="14850" width="10.7109375" customWidth="1"/>
    <col min="14851" max="14852" width="15.7109375" customWidth="1"/>
    <col min="15102" max="15102" width="40.7109375" customWidth="1"/>
    <col min="15103" max="15106" width="10.7109375" customWidth="1"/>
    <col min="15107" max="15108" width="15.7109375" customWidth="1"/>
    <col min="15358" max="15358" width="40.7109375" customWidth="1"/>
    <col min="15359" max="15362" width="10.7109375" customWidth="1"/>
    <col min="15363" max="15364" width="15.7109375" customWidth="1"/>
    <col min="15614" max="15614" width="40.7109375" customWidth="1"/>
    <col min="15615" max="15618" width="10.7109375" customWidth="1"/>
    <col min="15619" max="15620" width="15.7109375" customWidth="1"/>
    <col min="15870" max="15870" width="40.7109375" customWidth="1"/>
    <col min="15871" max="15874" width="10.7109375" customWidth="1"/>
    <col min="15875" max="15876" width="15.7109375" customWidth="1"/>
    <col min="16126" max="16126" width="40.7109375" customWidth="1"/>
    <col min="16127" max="16130" width="10.7109375" customWidth="1"/>
    <col min="16131" max="16132" width="15.7109375" customWidth="1"/>
  </cols>
  <sheetData>
    <row r="1" spans="1:5" ht="34.5">
      <c r="A1" s="234" t="s">
        <v>17</v>
      </c>
      <c r="B1" s="234"/>
      <c r="C1" s="234"/>
      <c r="D1" s="234"/>
      <c r="E1" s="12"/>
    </row>
    <row r="2" spans="1:5" ht="34.5">
      <c r="A2" s="235" t="s">
        <v>18</v>
      </c>
      <c r="B2" s="235"/>
      <c r="C2" s="235"/>
      <c r="D2" s="235"/>
      <c r="E2" s="10"/>
    </row>
    <row r="3" spans="1:5" ht="34.5">
      <c r="A3" s="315" t="s">
        <v>9</v>
      </c>
      <c r="B3" s="315"/>
      <c r="C3" s="315"/>
      <c r="D3" s="315"/>
      <c r="E3" s="11"/>
    </row>
    <row r="4" spans="1:5" ht="23.25" customHeight="1">
      <c r="A4" s="119" t="s">
        <v>0</v>
      </c>
      <c r="B4" s="119" t="s">
        <v>3733</v>
      </c>
      <c r="C4" s="120" t="s">
        <v>3669</v>
      </c>
      <c r="D4" s="119" t="s">
        <v>3670</v>
      </c>
    </row>
    <row r="5" spans="1:5" s="27" customFormat="1" ht="23.25" customHeight="1">
      <c r="A5" s="121">
        <v>1</v>
      </c>
      <c r="B5" s="121" t="s">
        <v>4077</v>
      </c>
      <c r="C5" s="314" t="s">
        <v>366</v>
      </c>
      <c r="D5" s="314"/>
    </row>
    <row r="6" spans="1:5" ht="23.25" customHeight="1">
      <c r="A6" s="121">
        <v>2</v>
      </c>
      <c r="B6" s="121" t="s">
        <v>4078</v>
      </c>
      <c r="C6" s="314"/>
      <c r="D6" s="314"/>
    </row>
    <row r="7" spans="1:5" ht="23.25" customHeight="1">
      <c r="A7" s="122">
        <v>3</v>
      </c>
      <c r="B7" s="122" t="s">
        <v>4079</v>
      </c>
      <c r="C7" s="25" t="s">
        <v>3673</v>
      </c>
      <c r="D7" s="122">
        <v>574</v>
      </c>
    </row>
    <row r="8" spans="1:5" ht="23.25" customHeight="1">
      <c r="A8" s="122">
        <v>4</v>
      </c>
      <c r="B8" s="122" t="s">
        <v>4080</v>
      </c>
      <c r="C8" s="25" t="s">
        <v>3675</v>
      </c>
      <c r="D8" s="122">
        <v>1222</v>
      </c>
    </row>
    <row r="9" spans="1:5" ht="23.25" customHeight="1">
      <c r="A9" s="122">
        <v>5</v>
      </c>
      <c r="B9" s="122" t="s">
        <v>4081</v>
      </c>
      <c r="C9" s="25" t="s">
        <v>3675</v>
      </c>
      <c r="D9" s="122">
        <v>649</v>
      </c>
    </row>
    <row r="10" spans="1:5" ht="23.25" customHeight="1">
      <c r="A10" s="122">
        <v>6</v>
      </c>
      <c r="B10" s="122" t="s">
        <v>4082</v>
      </c>
      <c r="C10" s="25" t="s">
        <v>3675</v>
      </c>
      <c r="D10" s="122">
        <v>548</v>
      </c>
    </row>
    <row r="11" spans="1:5" ht="23.25" customHeight="1">
      <c r="A11" s="122">
        <v>7</v>
      </c>
      <c r="B11" s="122" t="s">
        <v>4083</v>
      </c>
      <c r="C11" s="25" t="s">
        <v>3680</v>
      </c>
      <c r="D11" s="122">
        <v>1085</v>
      </c>
    </row>
    <row r="12" spans="1:5" ht="23.25" customHeight="1">
      <c r="A12" s="122">
        <v>8</v>
      </c>
      <c r="B12" s="122" t="s">
        <v>4084</v>
      </c>
      <c r="C12" s="25" t="s">
        <v>3680</v>
      </c>
      <c r="D12" s="122">
        <v>953</v>
      </c>
    </row>
    <row r="13" spans="1:5" ht="23.25" customHeight="1">
      <c r="A13" s="122">
        <v>9</v>
      </c>
      <c r="B13" s="122" t="s">
        <v>4085</v>
      </c>
      <c r="C13" s="25" t="s">
        <v>3680</v>
      </c>
      <c r="D13" s="122">
        <v>561</v>
      </c>
    </row>
    <row r="14" spans="1:5" ht="23.25" customHeight="1">
      <c r="A14" s="122">
        <v>10</v>
      </c>
      <c r="B14" s="122" t="s">
        <v>4086</v>
      </c>
      <c r="C14" s="25" t="s">
        <v>3680</v>
      </c>
      <c r="D14" s="122">
        <v>527</v>
      </c>
    </row>
    <row r="15" spans="1:5" ht="23.25" customHeight="1">
      <c r="A15" s="122">
        <v>11</v>
      </c>
      <c r="B15" s="122" t="s">
        <v>4087</v>
      </c>
      <c r="C15" s="25" t="s">
        <v>3680</v>
      </c>
      <c r="D15" s="122">
        <v>397</v>
      </c>
    </row>
    <row r="16" spans="1:5" ht="23.25" customHeight="1">
      <c r="A16" s="122">
        <v>12</v>
      </c>
      <c r="B16" s="122" t="s">
        <v>4088</v>
      </c>
      <c r="C16" s="25" t="s">
        <v>3680</v>
      </c>
      <c r="D16" s="122">
        <v>384</v>
      </c>
    </row>
    <row r="17" spans="1:4" ht="23.25" customHeight="1">
      <c r="A17" s="122">
        <v>13</v>
      </c>
      <c r="B17" s="122" t="s">
        <v>4089</v>
      </c>
      <c r="C17" s="25" t="s">
        <v>3680</v>
      </c>
      <c r="D17" s="122">
        <v>244</v>
      </c>
    </row>
    <row r="18" spans="1:4" ht="26.25">
      <c r="A18" s="122">
        <v>14</v>
      </c>
      <c r="B18" s="122" t="s">
        <v>4091</v>
      </c>
      <c r="C18" s="25" t="s">
        <v>3680</v>
      </c>
      <c r="D18" s="122" t="s">
        <v>4090</v>
      </c>
    </row>
    <row r="19" spans="1:4" ht="26.25">
      <c r="A19" s="122">
        <v>15</v>
      </c>
      <c r="B19" s="122" t="s">
        <v>4094</v>
      </c>
      <c r="C19" s="25" t="s">
        <v>4092</v>
      </c>
      <c r="D19" s="122" t="s">
        <v>4093</v>
      </c>
    </row>
    <row r="20" spans="1:4" ht="26.25">
      <c r="A20" s="122">
        <v>16</v>
      </c>
      <c r="B20" s="122" t="s">
        <v>4095</v>
      </c>
      <c r="C20" s="25" t="s">
        <v>3687</v>
      </c>
      <c r="D20" s="122">
        <v>647</v>
      </c>
    </row>
    <row r="21" spans="1:4" ht="26.25">
      <c r="A21" s="122">
        <v>17</v>
      </c>
      <c r="B21" s="122" t="s">
        <v>4096</v>
      </c>
      <c r="C21" s="25" t="s">
        <v>3687</v>
      </c>
      <c r="D21" s="122">
        <v>596</v>
      </c>
    </row>
    <row r="22" spans="1:4" ht="26.25">
      <c r="A22" s="122">
        <v>18</v>
      </c>
      <c r="B22" s="122" t="s">
        <v>4097</v>
      </c>
      <c r="C22" s="25" t="s">
        <v>3687</v>
      </c>
      <c r="D22" s="122">
        <v>302</v>
      </c>
    </row>
    <row r="23" spans="1:4" ht="26.25">
      <c r="A23" s="122">
        <v>19</v>
      </c>
      <c r="B23" s="122" t="s">
        <v>4098</v>
      </c>
      <c r="C23" s="25" t="s">
        <v>3687</v>
      </c>
      <c r="D23" s="122">
        <v>219</v>
      </c>
    </row>
    <row r="24" spans="1:4" ht="26.25">
      <c r="A24" s="122">
        <v>20</v>
      </c>
      <c r="B24" s="122" t="s">
        <v>4099</v>
      </c>
      <c r="C24" s="25" t="s">
        <v>3687</v>
      </c>
      <c r="D24" s="122">
        <v>40</v>
      </c>
    </row>
    <row r="25" spans="1:4" ht="26.25">
      <c r="A25" s="122">
        <v>21</v>
      </c>
      <c r="B25" s="122" t="s">
        <v>4101</v>
      </c>
      <c r="C25" s="25" t="s">
        <v>3687</v>
      </c>
      <c r="D25" s="122" t="s">
        <v>4100</v>
      </c>
    </row>
    <row r="26" spans="1:4" ht="26.25">
      <c r="A26" s="122">
        <v>22</v>
      </c>
      <c r="B26" s="122" t="s">
        <v>4102</v>
      </c>
      <c r="C26" s="25" t="s">
        <v>3694</v>
      </c>
      <c r="D26" s="122">
        <v>825</v>
      </c>
    </row>
    <row r="27" spans="1:4" ht="26.25">
      <c r="A27" s="122">
        <v>23</v>
      </c>
      <c r="B27" s="122" t="s">
        <v>4103</v>
      </c>
      <c r="C27" s="25" t="s">
        <v>3699</v>
      </c>
      <c r="D27" s="122">
        <v>435</v>
      </c>
    </row>
    <row r="28" spans="1:4" ht="26.25">
      <c r="A28" s="122">
        <v>24</v>
      </c>
      <c r="B28" s="122" t="s">
        <v>4104</v>
      </c>
      <c r="C28" s="25" t="s">
        <v>3699</v>
      </c>
      <c r="D28" s="122">
        <v>264</v>
      </c>
    </row>
    <row r="29" spans="1:4" ht="26.25">
      <c r="A29" s="122">
        <v>25</v>
      </c>
      <c r="B29" s="122" t="s">
        <v>4105</v>
      </c>
      <c r="C29" s="25" t="s">
        <v>3699</v>
      </c>
      <c r="D29" s="122">
        <v>29</v>
      </c>
    </row>
    <row r="30" spans="1:4" ht="26.25">
      <c r="A30" s="122">
        <v>26</v>
      </c>
      <c r="B30" s="122" t="s">
        <v>4107</v>
      </c>
      <c r="C30" s="25" t="s">
        <v>3699</v>
      </c>
      <c r="D30" s="122" t="s">
        <v>4106</v>
      </c>
    </row>
    <row r="31" spans="1:4" ht="26.25">
      <c r="A31" s="122">
        <v>27</v>
      </c>
      <c r="B31" s="122" t="s">
        <v>4109</v>
      </c>
      <c r="C31" s="25" t="s">
        <v>3699</v>
      </c>
      <c r="D31" s="122" t="s">
        <v>4108</v>
      </c>
    </row>
    <row r="32" spans="1:4" ht="26.25">
      <c r="A32" s="122">
        <v>28</v>
      </c>
      <c r="B32" s="122" t="s">
        <v>4111</v>
      </c>
      <c r="C32" s="25" t="s">
        <v>3699</v>
      </c>
      <c r="D32" s="122" t="s">
        <v>4110</v>
      </c>
    </row>
    <row r="33" spans="1:4" ht="26.25">
      <c r="A33" s="122">
        <v>29</v>
      </c>
      <c r="B33" s="122" t="s">
        <v>4114</v>
      </c>
      <c r="C33" s="25" t="s">
        <v>4112</v>
      </c>
      <c r="D33" s="122" t="s">
        <v>4113</v>
      </c>
    </row>
    <row r="34" spans="1:4" ht="26.25">
      <c r="A34" s="122">
        <v>30</v>
      </c>
      <c r="B34" s="122" t="s">
        <v>4116</v>
      </c>
      <c r="C34" s="25" t="s">
        <v>4112</v>
      </c>
      <c r="D34" s="122" t="s">
        <v>4115</v>
      </c>
    </row>
    <row r="35" spans="1:4" ht="26.25">
      <c r="A35" s="122">
        <v>31</v>
      </c>
      <c r="B35" s="122" t="s">
        <v>4117</v>
      </c>
      <c r="C35" s="25" t="s">
        <v>3712</v>
      </c>
      <c r="D35" s="122">
        <v>91</v>
      </c>
    </row>
    <row r="36" spans="1:4" ht="26.25">
      <c r="A36" s="122">
        <v>32</v>
      </c>
      <c r="B36" s="122" t="s">
        <v>4119</v>
      </c>
      <c r="C36" s="25" t="s">
        <v>3712</v>
      </c>
      <c r="D36" s="122" t="s">
        <v>4118</v>
      </c>
    </row>
    <row r="37" spans="1:4" ht="26.25">
      <c r="A37" s="122">
        <v>33</v>
      </c>
      <c r="B37" s="122" t="s">
        <v>4121</v>
      </c>
      <c r="C37" s="25" t="s">
        <v>3712</v>
      </c>
      <c r="D37" s="122" t="s">
        <v>4120</v>
      </c>
    </row>
    <row r="38" spans="1:4" ht="26.25">
      <c r="A38" s="122">
        <v>34</v>
      </c>
      <c r="B38" s="122" t="s">
        <v>4123</v>
      </c>
      <c r="C38" s="25" t="s">
        <v>3712</v>
      </c>
      <c r="D38" s="122" t="s">
        <v>4122</v>
      </c>
    </row>
    <row r="39" spans="1:4" ht="26.25">
      <c r="A39" s="122">
        <v>35</v>
      </c>
      <c r="B39" s="122" t="s">
        <v>4125</v>
      </c>
      <c r="C39" s="25" t="s">
        <v>3722</v>
      </c>
      <c r="D39" s="122" t="s">
        <v>4124</v>
      </c>
    </row>
    <row r="40" spans="1:4" ht="26.25">
      <c r="A40" s="122">
        <v>36</v>
      </c>
      <c r="B40" s="122" t="s">
        <v>4128</v>
      </c>
      <c r="C40" s="25" t="s">
        <v>4126</v>
      </c>
      <c r="D40" s="122" t="s">
        <v>4127</v>
      </c>
    </row>
    <row r="41" spans="1:4" ht="26.25">
      <c r="A41" s="122">
        <v>37</v>
      </c>
      <c r="B41" s="122" t="s">
        <v>4131</v>
      </c>
      <c r="C41" s="25" t="s">
        <v>4129</v>
      </c>
      <c r="D41" s="122" t="s">
        <v>4130</v>
      </c>
    </row>
  </sheetData>
  <mergeCells count="4">
    <mergeCell ref="C5:D6"/>
    <mergeCell ref="A1:D1"/>
    <mergeCell ref="A3:D3"/>
    <mergeCell ref="A2:D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workbookViewId="0">
      <selection activeCell="B11" sqref="B11"/>
    </sheetView>
  </sheetViews>
  <sheetFormatPr defaultRowHeight="15"/>
  <cols>
    <col min="1" max="1" width="8.5703125" bestFit="1" customWidth="1"/>
    <col min="2" max="2" width="19.85546875" customWidth="1"/>
    <col min="3" max="3" width="19.42578125" customWidth="1"/>
    <col min="4" max="4" width="20.85546875" customWidth="1"/>
    <col min="5" max="5" width="19.42578125" customWidth="1"/>
    <col min="6" max="6" width="30.42578125" customWidth="1"/>
    <col min="7" max="7" width="18.7109375" customWidth="1"/>
    <col min="9" max="9" width="10.28515625" customWidth="1"/>
    <col min="10" max="10" width="9.85546875" customWidth="1"/>
    <col min="12" max="12" width="14.140625" customWidth="1"/>
    <col min="13" max="13" width="14.42578125" customWidth="1"/>
  </cols>
  <sheetData>
    <row r="1" spans="1:13" ht="34.5">
      <c r="A1" s="234" t="s">
        <v>17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ht="34.5">
      <c r="A2" s="235" t="s">
        <v>18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</row>
    <row r="3" spans="1:13" ht="34.5">
      <c r="A3" s="236" t="s">
        <v>6182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</row>
    <row r="4" spans="1:13" ht="26.25">
      <c r="A4" s="81" t="s">
        <v>0</v>
      </c>
      <c r="B4" s="81" t="s">
        <v>15</v>
      </c>
      <c r="C4" s="81" t="s">
        <v>16</v>
      </c>
      <c r="D4" s="81" t="s">
        <v>15</v>
      </c>
      <c r="E4" s="81" t="s">
        <v>16</v>
      </c>
      <c r="F4" s="81" t="s">
        <v>1</v>
      </c>
      <c r="G4" s="81" t="s">
        <v>13</v>
      </c>
      <c r="H4" s="81" t="s">
        <v>2</v>
      </c>
      <c r="I4" s="81" t="s">
        <v>3</v>
      </c>
      <c r="J4" s="81" t="s">
        <v>4</v>
      </c>
      <c r="K4" s="81" t="s">
        <v>5</v>
      </c>
      <c r="L4" s="81" t="s">
        <v>6</v>
      </c>
      <c r="M4" s="81" t="s">
        <v>7</v>
      </c>
    </row>
    <row r="5" spans="1:13" ht="26.25">
      <c r="A5" s="85">
        <v>1</v>
      </c>
      <c r="B5" s="116" t="s">
        <v>5471</v>
      </c>
      <c r="C5" s="116" t="s">
        <v>5472</v>
      </c>
      <c r="D5" s="116" t="s">
        <v>1650</v>
      </c>
      <c r="E5" s="116" t="s">
        <v>5473</v>
      </c>
      <c r="F5" s="116" t="s">
        <v>367</v>
      </c>
      <c r="G5" s="116" t="s">
        <v>34</v>
      </c>
      <c r="H5" s="317" t="s">
        <v>366</v>
      </c>
      <c r="I5" s="318"/>
      <c r="J5" s="318"/>
      <c r="K5" s="318"/>
      <c r="L5" s="318"/>
      <c r="M5" s="319"/>
    </row>
    <row r="6" spans="1:13" ht="26.25">
      <c r="A6" s="85">
        <v>2</v>
      </c>
      <c r="B6" s="116" t="s">
        <v>5474</v>
      </c>
      <c r="C6" s="116" t="s">
        <v>3779</v>
      </c>
      <c r="D6" s="116" t="s">
        <v>4531</v>
      </c>
      <c r="E6" s="116" t="s">
        <v>5475</v>
      </c>
      <c r="F6" s="116" t="s">
        <v>367</v>
      </c>
      <c r="G6" s="116" t="s">
        <v>34</v>
      </c>
      <c r="H6" s="320"/>
      <c r="I6" s="321"/>
      <c r="J6" s="321"/>
      <c r="K6" s="321"/>
      <c r="L6" s="321"/>
      <c r="M6" s="322"/>
    </row>
    <row r="7" spans="1:13" ht="26.25">
      <c r="A7" s="96">
        <v>3</v>
      </c>
      <c r="B7" s="39" t="s">
        <v>5476</v>
      </c>
      <c r="C7" s="39" t="s">
        <v>5477</v>
      </c>
      <c r="D7" s="39" t="s">
        <v>5478</v>
      </c>
      <c r="E7" s="39" t="s">
        <v>5479</v>
      </c>
      <c r="F7" s="39" t="s">
        <v>5480</v>
      </c>
      <c r="G7" s="39" t="s">
        <v>2538</v>
      </c>
      <c r="H7" s="39">
        <v>7</v>
      </c>
      <c r="I7" s="39">
        <v>5</v>
      </c>
      <c r="J7" s="39">
        <v>0</v>
      </c>
      <c r="K7" s="44">
        <f t="shared" ref="K7:K23" si="0">H7-I7-J7</f>
        <v>2</v>
      </c>
      <c r="L7" s="118">
        <f t="shared" ref="L7:L23" si="1">I7*2+J7</f>
        <v>10</v>
      </c>
      <c r="M7" s="39">
        <v>436</v>
      </c>
    </row>
    <row r="8" spans="1:13" ht="26.25">
      <c r="A8" s="96">
        <v>4</v>
      </c>
      <c r="B8" s="39" t="s">
        <v>1294</v>
      </c>
      <c r="C8" s="39" t="s">
        <v>5481</v>
      </c>
      <c r="D8" s="39" t="s">
        <v>5482</v>
      </c>
      <c r="E8" s="39" t="s">
        <v>5483</v>
      </c>
      <c r="F8" s="39" t="s">
        <v>2667</v>
      </c>
      <c r="G8" s="39" t="s">
        <v>140</v>
      </c>
      <c r="H8" s="39">
        <v>7</v>
      </c>
      <c r="I8" s="39">
        <v>5</v>
      </c>
      <c r="J8" s="39">
        <v>0</v>
      </c>
      <c r="K8" s="44">
        <f t="shared" si="0"/>
        <v>2</v>
      </c>
      <c r="L8" s="118">
        <f t="shared" si="1"/>
        <v>10</v>
      </c>
      <c r="M8" s="39">
        <v>425</v>
      </c>
    </row>
    <row r="9" spans="1:13" ht="26.25">
      <c r="A9" s="96">
        <v>5</v>
      </c>
      <c r="B9" s="39" t="s">
        <v>5484</v>
      </c>
      <c r="C9" s="39" t="s">
        <v>5485</v>
      </c>
      <c r="D9" s="39" t="s">
        <v>5486</v>
      </c>
      <c r="E9" s="39" t="s">
        <v>5487</v>
      </c>
      <c r="F9" s="39" t="s">
        <v>5480</v>
      </c>
      <c r="G9" s="39" t="s">
        <v>2538</v>
      </c>
      <c r="H9" s="99">
        <v>7</v>
      </c>
      <c r="I9" s="99">
        <v>5</v>
      </c>
      <c r="J9" s="39">
        <v>0</v>
      </c>
      <c r="K9" s="44">
        <f t="shared" si="0"/>
        <v>2</v>
      </c>
      <c r="L9" s="118">
        <f t="shared" si="1"/>
        <v>10</v>
      </c>
      <c r="M9" s="99">
        <v>404</v>
      </c>
    </row>
    <row r="10" spans="1:13" ht="26.25">
      <c r="A10" s="96">
        <v>6</v>
      </c>
      <c r="B10" s="39" t="s">
        <v>5488</v>
      </c>
      <c r="C10" s="39" t="s">
        <v>5489</v>
      </c>
      <c r="D10" s="39"/>
      <c r="E10" s="39"/>
      <c r="F10" s="39" t="s">
        <v>751</v>
      </c>
      <c r="G10" s="39" t="s">
        <v>752</v>
      </c>
      <c r="H10" s="39">
        <v>7</v>
      </c>
      <c r="I10" s="39">
        <v>4</v>
      </c>
      <c r="J10" s="39">
        <v>0</v>
      </c>
      <c r="K10" s="44">
        <f t="shared" si="0"/>
        <v>3</v>
      </c>
      <c r="L10" s="118">
        <f t="shared" si="1"/>
        <v>8</v>
      </c>
      <c r="M10" s="39">
        <v>276</v>
      </c>
    </row>
    <row r="11" spans="1:13" ht="26.25">
      <c r="A11" s="96">
        <v>7</v>
      </c>
      <c r="B11" s="39" t="s">
        <v>5490</v>
      </c>
      <c r="C11" s="39" t="s">
        <v>5491</v>
      </c>
      <c r="D11" s="39" t="s">
        <v>5492</v>
      </c>
      <c r="E11" s="39" t="s">
        <v>5493</v>
      </c>
      <c r="F11" s="39" t="s">
        <v>52</v>
      </c>
      <c r="G11" s="39" t="s">
        <v>39</v>
      </c>
      <c r="H11" s="39">
        <v>7</v>
      </c>
      <c r="I11" s="39">
        <v>4</v>
      </c>
      <c r="J11" s="39">
        <v>0</v>
      </c>
      <c r="K11" s="44">
        <f t="shared" si="0"/>
        <v>3</v>
      </c>
      <c r="L11" s="118">
        <f t="shared" si="1"/>
        <v>8</v>
      </c>
      <c r="M11" s="39">
        <v>201</v>
      </c>
    </row>
    <row r="12" spans="1:13" ht="26.25">
      <c r="A12" s="96">
        <v>8</v>
      </c>
      <c r="B12" s="39" t="s">
        <v>892</v>
      </c>
      <c r="C12" s="39" t="s">
        <v>5494</v>
      </c>
      <c r="D12" s="39" t="s">
        <v>2929</v>
      </c>
      <c r="E12" s="39" t="s">
        <v>5495</v>
      </c>
      <c r="F12" s="39" t="s">
        <v>2667</v>
      </c>
      <c r="G12" s="39" t="s">
        <v>140</v>
      </c>
      <c r="H12" s="39">
        <v>7</v>
      </c>
      <c r="I12" s="39">
        <v>4</v>
      </c>
      <c r="J12" s="39">
        <v>0</v>
      </c>
      <c r="K12" s="44">
        <f t="shared" si="0"/>
        <v>3</v>
      </c>
      <c r="L12" s="118">
        <f t="shared" si="1"/>
        <v>8</v>
      </c>
      <c r="M12" s="46">
        <v>191</v>
      </c>
    </row>
    <row r="13" spans="1:13" ht="26.25">
      <c r="A13" s="96">
        <v>9</v>
      </c>
      <c r="B13" s="39" t="s">
        <v>4555</v>
      </c>
      <c r="C13" s="39" t="s">
        <v>5496</v>
      </c>
      <c r="D13" s="39" t="s">
        <v>5497</v>
      </c>
      <c r="E13" s="39" t="s">
        <v>5498</v>
      </c>
      <c r="F13" s="39" t="s">
        <v>190</v>
      </c>
      <c r="G13" s="39" t="s">
        <v>84</v>
      </c>
      <c r="H13" s="39">
        <v>7</v>
      </c>
      <c r="I13" s="39">
        <v>4</v>
      </c>
      <c r="J13" s="39">
        <v>0</v>
      </c>
      <c r="K13" s="44">
        <f t="shared" si="0"/>
        <v>3</v>
      </c>
      <c r="L13" s="118">
        <f t="shared" si="1"/>
        <v>8</v>
      </c>
      <c r="M13" s="39">
        <v>169</v>
      </c>
    </row>
    <row r="14" spans="1:13" ht="26.25">
      <c r="A14" s="96">
        <v>10</v>
      </c>
      <c r="B14" s="39" t="s">
        <v>2747</v>
      </c>
      <c r="C14" s="39" t="s">
        <v>5499</v>
      </c>
      <c r="D14" s="39" t="s">
        <v>5500</v>
      </c>
      <c r="E14" s="39" t="s">
        <v>5501</v>
      </c>
      <c r="F14" s="39" t="s">
        <v>5480</v>
      </c>
      <c r="G14" s="39" t="s">
        <v>2538</v>
      </c>
      <c r="H14" s="39">
        <v>7</v>
      </c>
      <c r="I14" s="39">
        <v>4</v>
      </c>
      <c r="J14" s="39">
        <v>0</v>
      </c>
      <c r="K14" s="44">
        <f t="shared" si="0"/>
        <v>3</v>
      </c>
      <c r="L14" s="118">
        <f t="shared" si="1"/>
        <v>8</v>
      </c>
      <c r="M14" s="39">
        <v>168</v>
      </c>
    </row>
    <row r="15" spans="1:13" ht="26.25">
      <c r="A15" s="96">
        <v>11</v>
      </c>
      <c r="B15" s="39" t="s">
        <v>5502</v>
      </c>
      <c r="C15" s="39" t="s">
        <v>5503</v>
      </c>
      <c r="D15" s="39" t="s">
        <v>5504</v>
      </c>
      <c r="E15" s="39" t="s">
        <v>5505</v>
      </c>
      <c r="F15" s="39" t="s">
        <v>2908</v>
      </c>
      <c r="G15" s="39" t="s">
        <v>752</v>
      </c>
      <c r="H15" s="39">
        <v>7</v>
      </c>
      <c r="I15" s="39">
        <v>3</v>
      </c>
      <c r="J15" s="39">
        <v>0</v>
      </c>
      <c r="K15" s="44">
        <f t="shared" si="0"/>
        <v>4</v>
      </c>
      <c r="L15" s="118">
        <f t="shared" si="1"/>
        <v>6</v>
      </c>
      <c r="M15" s="39">
        <v>95</v>
      </c>
    </row>
    <row r="16" spans="1:13" ht="26.25">
      <c r="A16" s="96">
        <v>12</v>
      </c>
      <c r="B16" s="39" t="s">
        <v>5506</v>
      </c>
      <c r="C16" s="39" t="s">
        <v>5507</v>
      </c>
      <c r="D16" s="39" t="s">
        <v>5508</v>
      </c>
      <c r="E16" s="39" t="s">
        <v>5509</v>
      </c>
      <c r="F16" s="39" t="s">
        <v>3283</v>
      </c>
      <c r="G16" s="39" t="s">
        <v>438</v>
      </c>
      <c r="H16" s="39">
        <v>7</v>
      </c>
      <c r="I16" s="39">
        <v>3</v>
      </c>
      <c r="J16" s="39">
        <v>0</v>
      </c>
      <c r="K16" s="44">
        <f t="shared" si="0"/>
        <v>4</v>
      </c>
      <c r="L16" s="118">
        <f t="shared" si="1"/>
        <v>6</v>
      </c>
      <c r="M16" s="39">
        <v>-3</v>
      </c>
    </row>
    <row r="17" spans="1:13" ht="26.25">
      <c r="A17" s="96">
        <v>13</v>
      </c>
      <c r="B17" s="39" t="s">
        <v>5510</v>
      </c>
      <c r="C17" s="39" t="s">
        <v>5511</v>
      </c>
      <c r="D17" s="39" t="s">
        <v>5512</v>
      </c>
      <c r="E17" s="39" t="s">
        <v>5513</v>
      </c>
      <c r="F17" s="39" t="s">
        <v>2908</v>
      </c>
      <c r="G17" s="39" t="s">
        <v>752</v>
      </c>
      <c r="H17" s="39">
        <v>7</v>
      </c>
      <c r="I17" s="39">
        <v>3</v>
      </c>
      <c r="J17" s="39">
        <v>0</v>
      </c>
      <c r="K17" s="44">
        <f t="shared" si="0"/>
        <v>4</v>
      </c>
      <c r="L17" s="118">
        <f t="shared" si="1"/>
        <v>6</v>
      </c>
      <c r="M17" s="39">
        <v>-119</v>
      </c>
    </row>
    <row r="18" spans="1:13" ht="26.25">
      <c r="A18" s="96">
        <v>14</v>
      </c>
      <c r="B18" s="39" t="s">
        <v>1055</v>
      </c>
      <c r="C18" s="39" t="s">
        <v>5514</v>
      </c>
      <c r="D18" s="39"/>
      <c r="E18" s="39"/>
      <c r="F18" s="39" t="s">
        <v>1556</v>
      </c>
      <c r="G18" s="39" t="s">
        <v>140</v>
      </c>
      <c r="H18" s="39">
        <v>7</v>
      </c>
      <c r="I18" s="39">
        <v>3</v>
      </c>
      <c r="J18" s="39">
        <v>0</v>
      </c>
      <c r="K18" s="44">
        <f t="shared" si="0"/>
        <v>4</v>
      </c>
      <c r="L18" s="118">
        <f t="shared" si="1"/>
        <v>6</v>
      </c>
      <c r="M18" s="39">
        <v>-201</v>
      </c>
    </row>
    <row r="19" spans="1:13" ht="26.25">
      <c r="A19" s="96">
        <v>15</v>
      </c>
      <c r="B19" s="39" t="s">
        <v>5515</v>
      </c>
      <c r="C19" s="39" t="s">
        <v>5516</v>
      </c>
      <c r="D19" s="39" t="s">
        <v>5517</v>
      </c>
      <c r="E19" s="39" t="s">
        <v>5518</v>
      </c>
      <c r="F19" s="39" t="s">
        <v>3283</v>
      </c>
      <c r="G19" s="39" t="s">
        <v>438</v>
      </c>
      <c r="H19" s="39">
        <v>7</v>
      </c>
      <c r="I19" s="39">
        <v>3</v>
      </c>
      <c r="J19" s="39">
        <v>0</v>
      </c>
      <c r="K19" s="44">
        <f t="shared" si="0"/>
        <v>4</v>
      </c>
      <c r="L19" s="118">
        <f t="shared" si="1"/>
        <v>6</v>
      </c>
      <c r="M19" s="39">
        <v>-401</v>
      </c>
    </row>
    <row r="20" spans="1:13" ht="26.25">
      <c r="A20" s="96">
        <v>16</v>
      </c>
      <c r="B20" s="39" t="s">
        <v>466</v>
      </c>
      <c r="C20" s="39" t="s">
        <v>5519</v>
      </c>
      <c r="D20" s="39" t="s">
        <v>5520</v>
      </c>
      <c r="E20" s="39" t="s">
        <v>5521</v>
      </c>
      <c r="F20" s="39" t="s">
        <v>132</v>
      </c>
      <c r="G20" s="39" t="s">
        <v>438</v>
      </c>
      <c r="H20" s="39">
        <v>7</v>
      </c>
      <c r="I20" s="39">
        <v>2</v>
      </c>
      <c r="J20" s="39">
        <v>0</v>
      </c>
      <c r="K20" s="44">
        <f t="shared" si="0"/>
        <v>5</v>
      </c>
      <c r="L20" s="118">
        <f t="shared" si="1"/>
        <v>4</v>
      </c>
      <c r="M20" s="46">
        <v>-102</v>
      </c>
    </row>
    <row r="21" spans="1:13" ht="26.25">
      <c r="A21" s="96">
        <v>17</v>
      </c>
      <c r="B21" s="39" t="s">
        <v>5522</v>
      </c>
      <c r="C21" s="39" t="s">
        <v>1640</v>
      </c>
      <c r="D21" s="39" t="s">
        <v>5523</v>
      </c>
      <c r="E21" s="39" t="s">
        <v>5524</v>
      </c>
      <c r="F21" s="39" t="s">
        <v>5525</v>
      </c>
      <c r="G21" s="39" t="s">
        <v>84</v>
      </c>
      <c r="H21" s="39">
        <v>7</v>
      </c>
      <c r="I21" s="39">
        <v>2</v>
      </c>
      <c r="J21" s="39">
        <v>0</v>
      </c>
      <c r="K21" s="44">
        <f t="shared" si="0"/>
        <v>5</v>
      </c>
      <c r="L21" s="118">
        <f t="shared" si="1"/>
        <v>4</v>
      </c>
      <c r="M21" s="46">
        <v>-413</v>
      </c>
    </row>
    <row r="22" spans="1:13" ht="26.25">
      <c r="A22" s="96">
        <v>18</v>
      </c>
      <c r="B22" s="39" t="s">
        <v>95</v>
      </c>
      <c r="C22" s="39" t="s">
        <v>5526</v>
      </c>
      <c r="D22" s="39" t="s">
        <v>5527</v>
      </c>
      <c r="E22" s="39" t="s">
        <v>5528</v>
      </c>
      <c r="F22" s="39" t="s">
        <v>3283</v>
      </c>
      <c r="G22" s="39" t="s">
        <v>438</v>
      </c>
      <c r="H22" s="39">
        <v>7</v>
      </c>
      <c r="I22" s="39">
        <v>2</v>
      </c>
      <c r="J22" s="39">
        <v>0</v>
      </c>
      <c r="K22" s="44">
        <f t="shared" si="0"/>
        <v>5</v>
      </c>
      <c r="L22" s="118">
        <f t="shared" si="1"/>
        <v>4</v>
      </c>
      <c r="M22" s="39">
        <v>-580</v>
      </c>
    </row>
    <row r="23" spans="1:13" ht="26.25">
      <c r="A23" s="96">
        <v>19</v>
      </c>
      <c r="B23" s="39" t="s">
        <v>5529</v>
      </c>
      <c r="C23" s="39" t="s">
        <v>5530</v>
      </c>
      <c r="D23" s="39" t="s">
        <v>2991</v>
      </c>
      <c r="E23" s="39" t="s">
        <v>5531</v>
      </c>
      <c r="F23" s="39" t="s">
        <v>5525</v>
      </c>
      <c r="G23" s="39" t="s">
        <v>84</v>
      </c>
      <c r="H23" s="39">
        <v>7</v>
      </c>
      <c r="I23" s="39">
        <v>1</v>
      </c>
      <c r="J23" s="39">
        <v>0</v>
      </c>
      <c r="K23" s="44">
        <f t="shared" si="0"/>
        <v>6</v>
      </c>
      <c r="L23" s="118">
        <f t="shared" si="1"/>
        <v>2</v>
      </c>
      <c r="M23" s="39">
        <v>-656</v>
      </c>
    </row>
    <row r="24" spans="1:13" ht="26.25">
      <c r="A24" s="96">
        <v>20</v>
      </c>
      <c r="B24" s="39" t="s">
        <v>5532</v>
      </c>
      <c r="C24" s="39" t="s">
        <v>5533</v>
      </c>
      <c r="D24" s="39" t="s">
        <v>5534</v>
      </c>
      <c r="E24" s="39" t="s">
        <v>5535</v>
      </c>
      <c r="F24" s="39" t="s">
        <v>227</v>
      </c>
      <c r="G24" s="39" t="s">
        <v>438</v>
      </c>
      <c r="H24" s="316" t="s">
        <v>802</v>
      </c>
      <c r="I24" s="316"/>
      <c r="J24" s="316"/>
      <c r="K24" s="316"/>
      <c r="L24" s="316"/>
      <c r="M24" s="316"/>
    </row>
  </sheetData>
  <mergeCells count="5">
    <mergeCell ref="H24:M24"/>
    <mergeCell ref="H5:M6"/>
    <mergeCell ref="A1:M1"/>
    <mergeCell ref="A2:M2"/>
    <mergeCell ref="A3:M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"/>
  <sheetViews>
    <sheetView workbookViewId="0">
      <selection activeCell="E5" sqref="E5"/>
    </sheetView>
  </sheetViews>
  <sheetFormatPr defaultRowHeight="15"/>
  <cols>
    <col min="1" max="1" width="8.5703125" bestFit="1" customWidth="1"/>
    <col min="2" max="2" width="20.28515625" customWidth="1"/>
    <col min="3" max="3" width="19.7109375" customWidth="1"/>
    <col min="4" max="4" width="19.5703125" customWidth="1"/>
    <col min="5" max="5" width="17.7109375" customWidth="1"/>
    <col min="6" max="6" width="32.140625" customWidth="1"/>
    <col min="7" max="7" width="16.7109375" customWidth="1"/>
    <col min="8" max="8" width="8.42578125" customWidth="1"/>
    <col min="9" max="9" width="7.85546875" customWidth="1"/>
    <col min="10" max="10" width="8.85546875" customWidth="1"/>
    <col min="11" max="11" width="8.140625" customWidth="1"/>
    <col min="12" max="12" width="14" customWidth="1"/>
    <col min="13" max="13" width="13.5703125" customWidth="1"/>
  </cols>
  <sheetData>
    <row r="1" spans="1:13" ht="34.5">
      <c r="A1" s="234" t="s">
        <v>17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ht="34.5">
      <c r="A2" s="235" t="s">
        <v>18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</row>
    <row r="3" spans="1:13" ht="34.5">
      <c r="A3" s="236" t="s">
        <v>6183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</row>
    <row r="4" spans="1:13" ht="26.25" customHeight="1">
      <c r="A4" s="81" t="s">
        <v>0</v>
      </c>
      <c r="B4" s="81" t="s">
        <v>15</v>
      </c>
      <c r="C4" s="81" t="s">
        <v>16</v>
      </c>
      <c r="D4" s="81" t="s">
        <v>15</v>
      </c>
      <c r="E4" s="81" t="s">
        <v>16</v>
      </c>
      <c r="F4" s="81" t="s">
        <v>1</v>
      </c>
      <c r="G4" s="81" t="s">
        <v>13</v>
      </c>
      <c r="H4" s="81" t="s">
        <v>2</v>
      </c>
      <c r="I4" s="81" t="s">
        <v>3</v>
      </c>
      <c r="J4" s="81" t="s">
        <v>4</v>
      </c>
      <c r="K4" s="81" t="s">
        <v>5</v>
      </c>
      <c r="L4" s="81" t="s">
        <v>6</v>
      </c>
      <c r="M4" s="81" t="s">
        <v>7</v>
      </c>
    </row>
    <row r="5" spans="1:13" s="27" customFormat="1" ht="26.25" customHeight="1">
      <c r="A5" s="85">
        <v>1</v>
      </c>
      <c r="B5" s="116" t="s">
        <v>4240</v>
      </c>
      <c r="C5" s="116" t="s">
        <v>4241</v>
      </c>
      <c r="D5" s="116" t="s">
        <v>2679</v>
      </c>
      <c r="E5" s="116" t="s">
        <v>2680</v>
      </c>
      <c r="F5" s="116" t="s">
        <v>367</v>
      </c>
      <c r="G5" s="116" t="s">
        <v>34</v>
      </c>
      <c r="H5" s="225" t="s">
        <v>366</v>
      </c>
      <c r="I5" s="226"/>
      <c r="J5" s="226"/>
      <c r="K5" s="226"/>
      <c r="L5" s="226"/>
      <c r="M5" s="227"/>
    </row>
    <row r="6" spans="1:13" s="27" customFormat="1" ht="26.25" customHeight="1">
      <c r="A6" s="85">
        <v>2</v>
      </c>
      <c r="B6" s="116" t="s">
        <v>4243</v>
      </c>
      <c r="C6" s="116" t="s">
        <v>4242</v>
      </c>
      <c r="D6" s="116" t="s">
        <v>175</v>
      </c>
      <c r="E6" s="116" t="s">
        <v>4242</v>
      </c>
      <c r="F6" s="116" t="s">
        <v>2667</v>
      </c>
      <c r="G6" s="116" t="s">
        <v>140</v>
      </c>
      <c r="H6" s="228"/>
      <c r="I6" s="229"/>
      <c r="J6" s="229"/>
      <c r="K6" s="229"/>
      <c r="L6" s="229"/>
      <c r="M6" s="230"/>
    </row>
    <row r="7" spans="1:13" ht="26.25" customHeight="1">
      <c r="A7" s="46">
        <v>3</v>
      </c>
      <c r="B7" s="39" t="s">
        <v>4244</v>
      </c>
      <c r="C7" s="39" t="s">
        <v>4245</v>
      </c>
      <c r="D7" s="39"/>
      <c r="E7" s="39"/>
      <c r="F7" s="39" t="s">
        <v>751</v>
      </c>
      <c r="G7" s="39" t="s">
        <v>752</v>
      </c>
      <c r="H7" s="39">
        <v>9</v>
      </c>
      <c r="I7" s="39">
        <v>7</v>
      </c>
      <c r="J7" s="39">
        <v>0</v>
      </c>
      <c r="K7" s="44">
        <f t="shared" ref="K7:K69" si="0">H7-I7-J7</f>
        <v>2</v>
      </c>
      <c r="L7" s="118">
        <v>14</v>
      </c>
      <c r="M7" s="39">
        <v>830</v>
      </c>
    </row>
    <row r="8" spans="1:13" ht="26.25" customHeight="1">
      <c r="A8" s="46">
        <v>4</v>
      </c>
      <c r="B8" s="39" t="s">
        <v>4246</v>
      </c>
      <c r="C8" s="39" t="s">
        <v>4247</v>
      </c>
      <c r="D8" s="39" t="s">
        <v>4248</v>
      </c>
      <c r="E8" s="39" t="s">
        <v>4249</v>
      </c>
      <c r="F8" s="39" t="s">
        <v>4250</v>
      </c>
      <c r="G8" s="39" t="s">
        <v>74</v>
      </c>
      <c r="H8" s="39">
        <v>9</v>
      </c>
      <c r="I8" s="39">
        <v>7</v>
      </c>
      <c r="J8" s="39">
        <v>0</v>
      </c>
      <c r="K8" s="44">
        <f t="shared" si="0"/>
        <v>2</v>
      </c>
      <c r="L8" s="118">
        <f>I8*2</f>
        <v>14</v>
      </c>
      <c r="M8" s="39">
        <v>706</v>
      </c>
    </row>
    <row r="9" spans="1:13" ht="26.25" customHeight="1">
      <c r="A9" s="46">
        <v>5</v>
      </c>
      <c r="B9" s="39" t="s">
        <v>4251</v>
      </c>
      <c r="C9" s="39" t="s">
        <v>4252</v>
      </c>
      <c r="D9" s="39" t="s">
        <v>4253</v>
      </c>
      <c r="E9" s="39" t="s">
        <v>4254</v>
      </c>
      <c r="F9" s="39" t="s">
        <v>139</v>
      </c>
      <c r="G9" s="39" t="s">
        <v>140</v>
      </c>
      <c r="H9" s="39">
        <v>9</v>
      </c>
      <c r="I9" s="39">
        <v>7</v>
      </c>
      <c r="J9" s="39">
        <v>0</v>
      </c>
      <c r="K9" s="44">
        <f t="shared" si="0"/>
        <v>2</v>
      </c>
      <c r="L9" s="118">
        <f t="shared" ref="L9:L71" si="1">I9*2</f>
        <v>14</v>
      </c>
      <c r="M9" s="39">
        <v>686</v>
      </c>
    </row>
    <row r="10" spans="1:13" ht="26.25" customHeight="1">
      <c r="A10" s="46">
        <v>6</v>
      </c>
      <c r="B10" s="39" t="s">
        <v>4255</v>
      </c>
      <c r="C10" s="39" t="s">
        <v>4256</v>
      </c>
      <c r="D10" s="39" t="s">
        <v>4257</v>
      </c>
      <c r="E10" s="39" t="s">
        <v>2096</v>
      </c>
      <c r="F10" s="39" t="s">
        <v>1369</v>
      </c>
      <c r="G10" s="39" t="s">
        <v>1370</v>
      </c>
      <c r="H10" s="39">
        <v>9</v>
      </c>
      <c r="I10" s="39">
        <v>7</v>
      </c>
      <c r="J10" s="39">
        <v>0</v>
      </c>
      <c r="K10" s="44">
        <f t="shared" si="0"/>
        <v>2</v>
      </c>
      <c r="L10" s="118">
        <f t="shared" si="1"/>
        <v>14</v>
      </c>
      <c r="M10" s="39">
        <v>649</v>
      </c>
    </row>
    <row r="11" spans="1:13" ht="26.25" customHeight="1">
      <c r="A11" s="46">
        <v>7</v>
      </c>
      <c r="B11" s="39" t="s">
        <v>2265</v>
      </c>
      <c r="C11" s="39" t="s">
        <v>4258</v>
      </c>
      <c r="D11" s="39" t="s">
        <v>4259</v>
      </c>
      <c r="E11" s="39" t="s">
        <v>4260</v>
      </c>
      <c r="F11" s="39" t="s">
        <v>52</v>
      </c>
      <c r="G11" s="39" t="s">
        <v>39</v>
      </c>
      <c r="H11" s="39">
        <v>9</v>
      </c>
      <c r="I11" s="39">
        <v>7</v>
      </c>
      <c r="J11" s="39">
        <v>0</v>
      </c>
      <c r="K11" s="44">
        <f t="shared" si="0"/>
        <v>2</v>
      </c>
      <c r="L11" s="118">
        <f t="shared" si="1"/>
        <v>14</v>
      </c>
      <c r="M11" s="39">
        <v>643</v>
      </c>
    </row>
    <row r="12" spans="1:13" ht="26.25" customHeight="1">
      <c r="A12" s="46">
        <v>8</v>
      </c>
      <c r="B12" s="39" t="s">
        <v>4261</v>
      </c>
      <c r="C12" s="39" t="s">
        <v>4262</v>
      </c>
      <c r="D12" s="39" t="s">
        <v>4263</v>
      </c>
      <c r="E12" s="39" t="s">
        <v>4264</v>
      </c>
      <c r="F12" s="39" t="s">
        <v>139</v>
      </c>
      <c r="G12" s="39" t="s">
        <v>140</v>
      </c>
      <c r="H12" s="39">
        <v>9</v>
      </c>
      <c r="I12" s="39">
        <v>7</v>
      </c>
      <c r="J12" s="39">
        <v>0</v>
      </c>
      <c r="K12" s="44">
        <f t="shared" si="0"/>
        <v>2</v>
      </c>
      <c r="L12" s="118">
        <f t="shared" si="1"/>
        <v>14</v>
      </c>
      <c r="M12" s="39">
        <v>462</v>
      </c>
    </row>
    <row r="13" spans="1:13" ht="26.25" customHeight="1">
      <c r="A13" s="46">
        <v>9</v>
      </c>
      <c r="B13" s="39" t="s">
        <v>194</v>
      </c>
      <c r="C13" s="39" t="s">
        <v>4265</v>
      </c>
      <c r="D13" s="39" t="s">
        <v>4266</v>
      </c>
      <c r="E13" s="39" t="s">
        <v>4267</v>
      </c>
      <c r="F13" s="39" t="s">
        <v>171</v>
      </c>
      <c r="G13" s="39" t="s">
        <v>140</v>
      </c>
      <c r="H13" s="39">
        <v>9</v>
      </c>
      <c r="I13" s="39">
        <v>7</v>
      </c>
      <c r="J13" s="39">
        <v>0</v>
      </c>
      <c r="K13" s="44">
        <f t="shared" si="0"/>
        <v>2</v>
      </c>
      <c r="L13" s="118">
        <f t="shared" si="1"/>
        <v>14</v>
      </c>
      <c r="M13" s="46">
        <v>447</v>
      </c>
    </row>
    <row r="14" spans="1:13" ht="26.25" customHeight="1">
      <c r="A14" s="46">
        <v>10</v>
      </c>
      <c r="B14" s="39" t="s">
        <v>4268</v>
      </c>
      <c r="C14" s="39" t="s">
        <v>4269</v>
      </c>
      <c r="D14" s="39" t="s">
        <v>4270</v>
      </c>
      <c r="E14" s="39" t="s">
        <v>4271</v>
      </c>
      <c r="F14" s="39" t="s">
        <v>1556</v>
      </c>
      <c r="G14" s="39" t="s">
        <v>140</v>
      </c>
      <c r="H14" s="39">
        <v>9</v>
      </c>
      <c r="I14" s="39">
        <v>6</v>
      </c>
      <c r="J14" s="39">
        <v>0</v>
      </c>
      <c r="K14" s="44">
        <f t="shared" si="0"/>
        <v>3</v>
      </c>
      <c r="L14" s="118">
        <f t="shared" si="1"/>
        <v>12</v>
      </c>
      <c r="M14" s="39">
        <v>736</v>
      </c>
    </row>
    <row r="15" spans="1:13" ht="26.25" customHeight="1">
      <c r="A15" s="46">
        <v>11</v>
      </c>
      <c r="B15" s="39" t="s">
        <v>4272</v>
      </c>
      <c r="C15" s="39" t="s">
        <v>4273</v>
      </c>
      <c r="D15" s="39" t="s">
        <v>289</v>
      </c>
      <c r="E15" s="39" t="s">
        <v>4274</v>
      </c>
      <c r="F15" s="39" t="s">
        <v>64</v>
      </c>
      <c r="G15" s="39" t="s">
        <v>65</v>
      </c>
      <c r="H15" s="39">
        <v>9</v>
      </c>
      <c r="I15" s="39">
        <v>6</v>
      </c>
      <c r="J15" s="39">
        <v>0</v>
      </c>
      <c r="K15" s="44">
        <f t="shared" si="0"/>
        <v>3</v>
      </c>
      <c r="L15" s="118">
        <f t="shared" si="1"/>
        <v>12</v>
      </c>
      <c r="M15" s="39">
        <v>706</v>
      </c>
    </row>
    <row r="16" spans="1:13" ht="26.25" customHeight="1">
      <c r="A16" s="46">
        <v>12</v>
      </c>
      <c r="B16" s="39" t="s">
        <v>4275</v>
      </c>
      <c r="C16" s="39" t="s">
        <v>4276</v>
      </c>
      <c r="D16" s="39" t="s">
        <v>4277</v>
      </c>
      <c r="E16" s="39" t="s">
        <v>4278</v>
      </c>
      <c r="F16" s="39" t="s">
        <v>237</v>
      </c>
      <c r="G16" s="39" t="s">
        <v>93</v>
      </c>
      <c r="H16" s="39">
        <v>9</v>
      </c>
      <c r="I16" s="39">
        <v>6</v>
      </c>
      <c r="J16" s="39">
        <v>0</v>
      </c>
      <c r="K16" s="44">
        <f t="shared" si="0"/>
        <v>3</v>
      </c>
      <c r="L16" s="118">
        <f t="shared" si="1"/>
        <v>12</v>
      </c>
      <c r="M16" s="39">
        <v>543</v>
      </c>
    </row>
    <row r="17" spans="1:13" ht="26.25" customHeight="1">
      <c r="A17" s="46">
        <v>13</v>
      </c>
      <c r="B17" s="39" t="s">
        <v>4279</v>
      </c>
      <c r="C17" s="39" t="s">
        <v>4280</v>
      </c>
      <c r="D17" s="39" t="s">
        <v>4281</v>
      </c>
      <c r="E17" s="39" t="s">
        <v>4282</v>
      </c>
      <c r="F17" s="39" t="s">
        <v>237</v>
      </c>
      <c r="G17" s="39" t="s">
        <v>93</v>
      </c>
      <c r="H17" s="39">
        <v>9</v>
      </c>
      <c r="I17" s="39">
        <v>6</v>
      </c>
      <c r="J17" s="39">
        <v>0</v>
      </c>
      <c r="K17" s="44">
        <f t="shared" si="0"/>
        <v>3</v>
      </c>
      <c r="L17" s="118">
        <f t="shared" si="1"/>
        <v>12</v>
      </c>
      <c r="M17" s="39">
        <v>480</v>
      </c>
    </row>
    <row r="18" spans="1:13" ht="26.25" customHeight="1">
      <c r="A18" s="46">
        <v>14</v>
      </c>
      <c r="B18" s="39" t="s">
        <v>4283</v>
      </c>
      <c r="C18" s="39" t="s">
        <v>4284</v>
      </c>
      <c r="D18" s="39" t="s">
        <v>4285</v>
      </c>
      <c r="E18" s="39" t="s">
        <v>4286</v>
      </c>
      <c r="F18" s="39" t="s">
        <v>190</v>
      </c>
      <c r="G18" s="39" t="s">
        <v>84</v>
      </c>
      <c r="H18" s="39">
        <v>9</v>
      </c>
      <c r="I18" s="39">
        <v>6</v>
      </c>
      <c r="J18" s="39">
        <v>0</v>
      </c>
      <c r="K18" s="44">
        <f t="shared" si="0"/>
        <v>3</v>
      </c>
      <c r="L18" s="118">
        <f t="shared" si="1"/>
        <v>12</v>
      </c>
      <c r="M18" s="46">
        <v>434</v>
      </c>
    </row>
    <row r="19" spans="1:13" ht="26.25" customHeight="1">
      <c r="A19" s="46">
        <v>15</v>
      </c>
      <c r="B19" s="39" t="s">
        <v>621</v>
      </c>
      <c r="C19" s="39" t="s">
        <v>4287</v>
      </c>
      <c r="D19" s="39" t="s">
        <v>4288</v>
      </c>
      <c r="E19" s="39" t="s">
        <v>4289</v>
      </c>
      <c r="F19" s="39" t="s">
        <v>237</v>
      </c>
      <c r="G19" s="39" t="s">
        <v>93</v>
      </c>
      <c r="H19" s="39">
        <v>9</v>
      </c>
      <c r="I19" s="39">
        <v>6</v>
      </c>
      <c r="J19" s="39">
        <v>0</v>
      </c>
      <c r="K19" s="44">
        <f t="shared" si="0"/>
        <v>3</v>
      </c>
      <c r="L19" s="118">
        <f t="shared" si="1"/>
        <v>12</v>
      </c>
      <c r="M19" s="39">
        <v>410</v>
      </c>
    </row>
    <row r="20" spans="1:13" ht="26.25" customHeight="1">
      <c r="A20" s="46">
        <v>16</v>
      </c>
      <c r="B20" s="39" t="s">
        <v>1565</v>
      </c>
      <c r="C20" s="39"/>
      <c r="D20" s="39" t="s">
        <v>2503</v>
      </c>
      <c r="E20" s="39" t="s">
        <v>4290</v>
      </c>
      <c r="F20" s="39" t="s">
        <v>307</v>
      </c>
      <c r="G20" s="39" t="s">
        <v>438</v>
      </c>
      <c r="H20" s="39">
        <v>9</v>
      </c>
      <c r="I20" s="39">
        <v>6</v>
      </c>
      <c r="J20" s="39">
        <v>0</v>
      </c>
      <c r="K20" s="44">
        <f t="shared" si="0"/>
        <v>3</v>
      </c>
      <c r="L20" s="118">
        <f t="shared" si="1"/>
        <v>12</v>
      </c>
      <c r="M20" s="39">
        <v>391</v>
      </c>
    </row>
    <row r="21" spans="1:13" ht="26.25" customHeight="1">
      <c r="A21" s="46">
        <v>17</v>
      </c>
      <c r="B21" s="39" t="s">
        <v>2170</v>
      </c>
      <c r="C21" s="39" t="s">
        <v>4291</v>
      </c>
      <c r="D21" s="39" t="s">
        <v>4292</v>
      </c>
      <c r="E21" s="39" t="s">
        <v>1297</v>
      </c>
      <c r="F21" s="39" t="s">
        <v>52</v>
      </c>
      <c r="G21" s="39" t="s">
        <v>39</v>
      </c>
      <c r="H21" s="39">
        <v>9</v>
      </c>
      <c r="I21" s="39">
        <v>6</v>
      </c>
      <c r="J21" s="39">
        <v>0</v>
      </c>
      <c r="K21" s="44">
        <f t="shared" si="0"/>
        <v>3</v>
      </c>
      <c r="L21" s="118">
        <f t="shared" si="1"/>
        <v>12</v>
      </c>
      <c r="M21" s="39">
        <v>363</v>
      </c>
    </row>
    <row r="22" spans="1:13" ht="26.25" customHeight="1">
      <c r="A22" s="46">
        <v>18</v>
      </c>
      <c r="B22" s="39" t="s">
        <v>4293</v>
      </c>
      <c r="C22" s="39" t="s">
        <v>4294</v>
      </c>
      <c r="D22" s="39" t="s">
        <v>4295</v>
      </c>
      <c r="E22" s="39" t="s">
        <v>4296</v>
      </c>
      <c r="F22" s="39" t="s">
        <v>237</v>
      </c>
      <c r="G22" s="39" t="s">
        <v>93</v>
      </c>
      <c r="H22" s="39">
        <v>9</v>
      </c>
      <c r="I22" s="39">
        <v>6</v>
      </c>
      <c r="J22" s="39">
        <v>0</v>
      </c>
      <c r="K22" s="44">
        <f t="shared" si="0"/>
        <v>3</v>
      </c>
      <c r="L22" s="118">
        <f t="shared" si="1"/>
        <v>12</v>
      </c>
      <c r="M22" s="39">
        <v>319</v>
      </c>
    </row>
    <row r="23" spans="1:13" ht="26.25" customHeight="1">
      <c r="A23" s="46">
        <v>19</v>
      </c>
      <c r="B23" s="39" t="s">
        <v>426</v>
      </c>
      <c r="C23" s="39" t="s">
        <v>4297</v>
      </c>
      <c r="D23" s="39" t="s">
        <v>4298</v>
      </c>
      <c r="E23" s="39" t="s">
        <v>4299</v>
      </c>
      <c r="F23" s="39" t="s">
        <v>253</v>
      </c>
      <c r="G23" s="39" t="s">
        <v>438</v>
      </c>
      <c r="H23" s="39">
        <v>9</v>
      </c>
      <c r="I23" s="39">
        <v>6</v>
      </c>
      <c r="J23" s="39">
        <v>0</v>
      </c>
      <c r="K23" s="44">
        <f t="shared" si="0"/>
        <v>3</v>
      </c>
      <c r="L23" s="118">
        <f t="shared" si="1"/>
        <v>12</v>
      </c>
      <c r="M23" s="46">
        <v>244</v>
      </c>
    </row>
    <row r="24" spans="1:13" ht="26.25" customHeight="1">
      <c r="A24" s="46">
        <v>20</v>
      </c>
      <c r="B24" s="39" t="s">
        <v>548</v>
      </c>
      <c r="C24" s="39" t="s">
        <v>4300</v>
      </c>
      <c r="D24" s="39" t="s">
        <v>2595</v>
      </c>
      <c r="E24" s="39" t="s">
        <v>4301</v>
      </c>
      <c r="F24" s="39" t="s">
        <v>171</v>
      </c>
      <c r="G24" s="39" t="s">
        <v>140</v>
      </c>
      <c r="H24" s="39">
        <v>9</v>
      </c>
      <c r="I24" s="39">
        <v>6</v>
      </c>
      <c r="J24" s="39">
        <v>0</v>
      </c>
      <c r="K24" s="44">
        <f t="shared" si="0"/>
        <v>3</v>
      </c>
      <c r="L24" s="118">
        <f t="shared" si="1"/>
        <v>12</v>
      </c>
      <c r="M24" s="39">
        <v>216</v>
      </c>
    </row>
    <row r="25" spans="1:13" ht="26.25" customHeight="1">
      <c r="A25" s="46">
        <v>21</v>
      </c>
      <c r="B25" s="39" t="s">
        <v>4302</v>
      </c>
      <c r="C25" s="39" t="s">
        <v>4303</v>
      </c>
      <c r="D25" s="39" t="s">
        <v>1095</v>
      </c>
      <c r="E25" s="39" t="s">
        <v>4304</v>
      </c>
      <c r="F25" s="39" t="s">
        <v>2908</v>
      </c>
      <c r="G25" s="39" t="s">
        <v>752</v>
      </c>
      <c r="H25" s="39">
        <v>9</v>
      </c>
      <c r="I25" s="39">
        <v>6</v>
      </c>
      <c r="J25" s="39">
        <v>0</v>
      </c>
      <c r="K25" s="44">
        <f t="shared" si="0"/>
        <v>3</v>
      </c>
      <c r="L25" s="118">
        <f t="shared" si="1"/>
        <v>12</v>
      </c>
      <c r="M25" s="39">
        <v>107</v>
      </c>
    </row>
    <row r="26" spans="1:13" ht="26.25" customHeight="1">
      <c r="A26" s="46">
        <v>22</v>
      </c>
      <c r="B26" s="39" t="s">
        <v>3221</v>
      </c>
      <c r="C26" s="39" t="s">
        <v>4305</v>
      </c>
      <c r="D26" s="39" t="s">
        <v>2736</v>
      </c>
      <c r="E26" s="39" t="s">
        <v>4306</v>
      </c>
      <c r="F26" s="39" t="s">
        <v>171</v>
      </c>
      <c r="G26" s="39" t="s">
        <v>140</v>
      </c>
      <c r="H26" s="39">
        <v>9</v>
      </c>
      <c r="I26" s="39">
        <v>5</v>
      </c>
      <c r="J26" s="39">
        <v>0</v>
      </c>
      <c r="K26" s="44">
        <f t="shared" si="0"/>
        <v>4</v>
      </c>
      <c r="L26" s="118">
        <v>11</v>
      </c>
      <c r="M26" s="39">
        <v>103</v>
      </c>
    </row>
    <row r="27" spans="1:13" ht="26.25" customHeight="1">
      <c r="A27" s="46">
        <v>23</v>
      </c>
      <c r="B27" s="39" t="s">
        <v>4307</v>
      </c>
      <c r="C27" s="39" t="s">
        <v>4308</v>
      </c>
      <c r="D27" s="39" t="s">
        <v>4309</v>
      </c>
      <c r="E27" s="39" t="s">
        <v>4310</v>
      </c>
      <c r="F27" s="39" t="s">
        <v>237</v>
      </c>
      <c r="G27" s="39" t="s">
        <v>93</v>
      </c>
      <c r="H27" s="39">
        <v>9</v>
      </c>
      <c r="I27" s="46">
        <v>5</v>
      </c>
      <c r="J27" s="39">
        <v>0</v>
      </c>
      <c r="K27" s="44">
        <f t="shared" si="0"/>
        <v>4</v>
      </c>
      <c r="L27" s="118">
        <f t="shared" si="1"/>
        <v>10</v>
      </c>
      <c r="M27" s="39">
        <v>350</v>
      </c>
    </row>
    <row r="28" spans="1:13" ht="26.25" customHeight="1">
      <c r="A28" s="46">
        <v>24</v>
      </c>
      <c r="B28" s="39" t="s">
        <v>4311</v>
      </c>
      <c r="C28" s="39" t="s">
        <v>4312</v>
      </c>
      <c r="D28" s="39" t="s">
        <v>4313</v>
      </c>
      <c r="E28" s="39" t="s">
        <v>4314</v>
      </c>
      <c r="F28" s="39" t="s">
        <v>1267</v>
      </c>
      <c r="G28" s="39" t="s">
        <v>448</v>
      </c>
      <c r="H28" s="39">
        <v>9</v>
      </c>
      <c r="I28" s="46">
        <v>5</v>
      </c>
      <c r="J28" s="39">
        <v>0</v>
      </c>
      <c r="K28" s="44">
        <f t="shared" si="0"/>
        <v>4</v>
      </c>
      <c r="L28" s="118">
        <f t="shared" si="1"/>
        <v>10</v>
      </c>
      <c r="M28" s="39">
        <v>280</v>
      </c>
    </row>
    <row r="29" spans="1:13" ht="26.25" customHeight="1">
      <c r="A29" s="46">
        <v>25</v>
      </c>
      <c r="B29" s="39" t="s">
        <v>4315</v>
      </c>
      <c r="C29" s="39" t="s">
        <v>4316</v>
      </c>
      <c r="D29" s="39" t="s">
        <v>4317</v>
      </c>
      <c r="E29" s="39" t="s">
        <v>4318</v>
      </c>
      <c r="F29" s="39" t="s">
        <v>171</v>
      </c>
      <c r="G29" s="39" t="s">
        <v>140</v>
      </c>
      <c r="H29" s="39">
        <v>9</v>
      </c>
      <c r="I29" s="46">
        <v>5</v>
      </c>
      <c r="J29" s="39">
        <v>0</v>
      </c>
      <c r="K29" s="44">
        <f t="shared" si="0"/>
        <v>4</v>
      </c>
      <c r="L29" s="118">
        <f t="shared" si="1"/>
        <v>10</v>
      </c>
      <c r="M29" s="39">
        <v>245</v>
      </c>
    </row>
    <row r="30" spans="1:13" ht="26.25" customHeight="1">
      <c r="A30" s="46">
        <v>26</v>
      </c>
      <c r="B30" s="39" t="s">
        <v>1596</v>
      </c>
      <c r="C30" s="39" t="s">
        <v>4319</v>
      </c>
      <c r="D30" s="39" t="s">
        <v>4320</v>
      </c>
      <c r="E30" s="39" t="s">
        <v>4321</v>
      </c>
      <c r="F30" s="39" t="s">
        <v>115</v>
      </c>
      <c r="G30" s="39" t="s">
        <v>116</v>
      </c>
      <c r="H30" s="39">
        <v>9</v>
      </c>
      <c r="I30" s="46">
        <v>5</v>
      </c>
      <c r="J30" s="39">
        <v>0</v>
      </c>
      <c r="K30" s="44">
        <f t="shared" si="0"/>
        <v>4</v>
      </c>
      <c r="L30" s="118">
        <f t="shared" si="1"/>
        <v>10</v>
      </c>
      <c r="M30" s="39">
        <v>109</v>
      </c>
    </row>
    <row r="31" spans="1:13" ht="26.25" customHeight="1">
      <c r="A31" s="46">
        <v>27</v>
      </c>
      <c r="B31" s="39" t="s">
        <v>4322</v>
      </c>
      <c r="C31" s="39" t="s">
        <v>3096</v>
      </c>
      <c r="D31" s="39" t="s">
        <v>4323</v>
      </c>
      <c r="E31" s="39" t="s">
        <v>4324</v>
      </c>
      <c r="F31" s="39" t="s">
        <v>4250</v>
      </c>
      <c r="G31" s="39" t="s">
        <v>74</v>
      </c>
      <c r="H31" s="39">
        <v>9</v>
      </c>
      <c r="I31" s="46">
        <v>5</v>
      </c>
      <c r="J31" s="39">
        <v>0</v>
      </c>
      <c r="K31" s="44">
        <f t="shared" si="0"/>
        <v>4</v>
      </c>
      <c r="L31" s="118">
        <f t="shared" si="1"/>
        <v>10</v>
      </c>
      <c r="M31" s="39">
        <v>36</v>
      </c>
    </row>
    <row r="32" spans="1:13" ht="26.25" customHeight="1">
      <c r="A32" s="46">
        <v>28</v>
      </c>
      <c r="B32" s="39" t="s">
        <v>3422</v>
      </c>
      <c r="C32" s="39" t="s">
        <v>4325</v>
      </c>
      <c r="D32" s="39" t="s">
        <v>4326</v>
      </c>
      <c r="E32" s="39" t="s">
        <v>4327</v>
      </c>
      <c r="F32" s="39" t="s">
        <v>2794</v>
      </c>
      <c r="G32" s="39" t="s">
        <v>161</v>
      </c>
      <c r="H32" s="39">
        <v>9</v>
      </c>
      <c r="I32" s="46">
        <v>5</v>
      </c>
      <c r="J32" s="39">
        <v>0</v>
      </c>
      <c r="K32" s="44">
        <f t="shared" si="0"/>
        <v>4</v>
      </c>
      <c r="L32" s="118">
        <f t="shared" si="1"/>
        <v>10</v>
      </c>
      <c r="M32" s="39">
        <v>-52</v>
      </c>
    </row>
    <row r="33" spans="1:13" ht="26.25" customHeight="1">
      <c r="A33" s="46">
        <v>29</v>
      </c>
      <c r="B33" s="39" t="s">
        <v>694</v>
      </c>
      <c r="C33" s="39" t="s">
        <v>4328</v>
      </c>
      <c r="D33" s="39" t="s">
        <v>601</v>
      </c>
      <c r="E33" s="39" t="s">
        <v>4329</v>
      </c>
      <c r="F33" s="39" t="s">
        <v>1449</v>
      </c>
      <c r="G33" s="39" t="s">
        <v>74</v>
      </c>
      <c r="H33" s="39">
        <v>9</v>
      </c>
      <c r="I33" s="39">
        <v>5</v>
      </c>
      <c r="J33" s="39">
        <v>0</v>
      </c>
      <c r="K33" s="44">
        <f t="shared" si="0"/>
        <v>4</v>
      </c>
      <c r="L33" s="118">
        <f t="shared" si="1"/>
        <v>10</v>
      </c>
      <c r="M33" s="39">
        <v>-54</v>
      </c>
    </row>
    <row r="34" spans="1:13" ht="26.25" customHeight="1">
      <c r="A34" s="46">
        <v>30</v>
      </c>
      <c r="B34" s="39" t="s">
        <v>4330</v>
      </c>
      <c r="C34" s="39" t="s">
        <v>4331</v>
      </c>
      <c r="D34" s="39" t="s">
        <v>4332</v>
      </c>
      <c r="E34" s="39" t="s">
        <v>4333</v>
      </c>
      <c r="F34" s="39" t="s">
        <v>1267</v>
      </c>
      <c r="G34" s="39" t="s">
        <v>448</v>
      </c>
      <c r="H34" s="39">
        <v>9</v>
      </c>
      <c r="I34" s="39">
        <v>5</v>
      </c>
      <c r="J34" s="39">
        <v>0</v>
      </c>
      <c r="K34" s="44">
        <f t="shared" si="0"/>
        <v>4</v>
      </c>
      <c r="L34" s="118">
        <f t="shared" si="1"/>
        <v>10</v>
      </c>
      <c r="M34" s="39">
        <v>-150</v>
      </c>
    </row>
    <row r="35" spans="1:13" ht="26.25" customHeight="1">
      <c r="A35" s="46">
        <v>31</v>
      </c>
      <c r="B35" s="39" t="s">
        <v>3584</v>
      </c>
      <c r="C35" s="39" t="s">
        <v>4334</v>
      </c>
      <c r="D35" s="39" t="s">
        <v>3745</v>
      </c>
      <c r="E35" s="39" t="s">
        <v>4335</v>
      </c>
      <c r="F35" s="39" t="s">
        <v>171</v>
      </c>
      <c r="G35" s="39" t="s">
        <v>140</v>
      </c>
      <c r="H35" s="39">
        <v>8</v>
      </c>
      <c r="I35" s="39">
        <v>4</v>
      </c>
      <c r="J35" s="39">
        <v>0</v>
      </c>
      <c r="K35" s="44">
        <f t="shared" si="0"/>
        <v>4</v>
      </c>
      <c r="L35" s="118">
        <v>9</v>
      </c>
      <c r="M35" s="46">
        <v>150</v>
      </c>
    </row>
    <row r="36" spans="1:13" ht="26.25" customHeight="1">
      <c r="A36" s="46">
        <v>32</v>
      </c>
      <c r="B36" s="39" t="s">
        <v>4336</v>
      </c>
      <c r="C36" s="39" t="s">
        <v>4337</v>
      </c>
      <c r="D36" s="39" t="s">
        <v>4338</v>
      </c>
      <c r="E36" s="39" t="s">
        <v>4339</v>
      </c>
      <c r="F36" s="39" t="s">
        <v>52</v>
      </c>
      <c r="G36" s="39" t="s">
        <v>39</v>
      </c>
      <c r="H36" s="39">
        <v>8</v>
      </c>
      <c r="I36" s="39">
        <v>4</v>
      </c>
      <c r="J36" s="39">
        <v>0</v>
      </c>
      <c r="K36" s="44">
        <f t="shared" si="0"/>
        <v>4</v>
      </c>
      <c r="L36" s="118">
        <f t="shared" si="1"/>
        <v>8</v>
      </c>
      <c r="M36" s="39">
        <v>254</v>
      </c>
    </row>
    <row r="37" spans="1:13" ht="26.25" customHeight="1">
      <c r="A37" s="46">
        <v>33</v>
      </c>
      <c r="B37" s="39" t="s">
        <v>2578</v>
      </c>
      <c r="C37" s="39" t="s">
        <v>4340</v>
      </c>
      <c r="D37" s="39" t="s">
        <v>4341</v>
      </c>
      <c r="E37" s="39" t="s">
        <v>4342</v>
      </c>
      <c r="F37" s="39" t="s">
        <v>253</v>
      </c>
      <c r="G37" s="39" t="s">
        <v>438</v>
      </c>
      <c r="H37" s="39">
        <v>8</v>
      </c>
      <c r="I37" s="39">
        <v>4</v>
      </c>
      <c r="J37" s="39">
        <v>0</v>
      </c>
      <c r="K37" s="44">
        <f t="shared" si="0"/>
        <v>4</v>
      </c>
      <c r="L37" s="118">
        <f t="shared" si="1"/>
        <v>8</v>
      </c>
      <c r="M37" s="46">
        <v>155</v>
      </c>
    </row>
    <row r="38" spans="1:13" ht="26.25" customHeight="1">
      <c r="A38" s="46">
        <v>34</v>
      </c>
      <c r="B38" s="39" t="s">
        <v>4343</v>
      </c>
      <c r="C38" s="39" t="s">
        <v>2115</v>
      </c>
      <c r="D38" s="39" t="s">
        <v>4344</v>
      </c>
      <c r="E38" s="39" t="s">
        <v>4345</v>
      </c>
      <c r="F38" s="39" t="s">
        <v>64</v>
      </c>
      <c r="G38" s="39" t="s">
        <v>65</v>
      </c>
      <c r="H38" s="39">
        <v>8</v>
      </c>
      <c r="I38" s="39">
        <v>4</v>
      </c>
      <c r="J38" s="39">
        <v>0</v>
      </c>
      <c r="K38" s="44">
        <f t="shared" si="0"/>
        <v>4</v>
      </c>
      <c r="L38" s="118">
        <f t="shared" si="1"/>
        <v>8</v>
      </c>
      <c r="M38" s="39">
        <v>131</v>
      </c>
    </row>
    <row r="39" spans="1:13" ht="26.25" customHeight="1">
      <c r="A39" s="46">
        <v>35</v>
      </c>
      <c r="B39" s="39" t="s">
        <v>4346</v>
      </c>
      <c r="C39" s="39" t="s">
        <v>4347</v>
      </c>
      <c r="D39" s="39" t="s">
        <v>4348</v>
      </c>
      <c r="E39" s="39" t="s">
        <v>4349</v>
      </c>
      <c r="F39" s="39" t="s">
        <v>3283</v>
      </c>
      <c r="G39" s="39" t="s">
        <v>438</v>
      </c>
      <c r="H39" s="39">
        <v>8</v>
      </c>
      <c r="I39" s="39">
        <v>4</v>
      </c>
      <c r="J39" s="39">
        <v>0</v>
      </c>
      <c r="K39" s="44">
        <f t="shared" si="0"/>
        <v>4</v>
      </c>
      <c r="L39" s="118">
        <f t="shared" si="1"/>
        <v>8</v>
      </c>
      <c r="M39" s="39">
        <v>33</v>
      </c>
    </row>
    <row r="40" spans="1:13" ht="26.25" customHeight="1">
      <c r="A40" s="46">
        <v>36</v>
      </c>
      <c r="B40" s="39" t="s">
        <v>4350</v>
      </c>
      <c r="C40" s="39" t="s">
        <v>4351</v>
      </c>
      <c r="D40" s="39" t="s">
        <v>4352</v>
      </c>
      <c r="E40" s="39" t="s">
        <v>4353</v>
      </c>
      <c r="F40" s="39" t="s">
        <v>4005</v>
      </c>
      <c r="G40" s="39" t="s">
        <v>438</v>
      </c>
      <c r="H40" s="39">
        <v>8</v>
      </c>
      <c r="I40" s="39">
        <v>4</v>
      </c>
      <c r="J40" s="39">
        <v>0</v>
      </c>
      <c r="K40" s="44">
        <f t="shared" si="0"/>
        <v>4</v>
      </c>
      <c r="L40" s="118">
        <f t="shared" si="1"/>
        <v>8</v>
      </c>
      <c r="M40" s="39">
        <v>0</v>
      </c>
    </row>
    <row r="41" spans="1:13" ht="26.25" customHeight="1">
      <c r="A41" s="46">
        <v>37</v>
      </c>
      <c r="B41" s="39" t="s">
        <v>2268</v>
      </c>
      <c r="C41" s="39" t="s">
        <v>4354</v>
      </c>
      <c r="D41" s="39" t="s">
        <v>4355</v>
      </c>
      <c r="E41" s="39" t="s">
        <v>4356</v>
      </c>
      <c r="F41" s="39" t="s">
        <v>171</v>
      </c>
      <c r="G41" s="39" t="s">
        <v>140</v>
      </c>
      <c r="H41" s="39">
        <v>8</v>
      </c>
      <c r="I41" s="39">
        <v>4</v>
      </c>
      <c r="J41" s="39">
        <v>0</v>
      </c>
      <c r="K41" s="44">
        <f t="shared" si="0"/>
        <v>4</v>
      </c>
      <c r="L41" s="118">
        <f t="shared" si="1"/>
        <v>8</v>
      </c>
      <c r="M41" s="39">
        <v>-2</v>
      </c>
    </row>
    <row r="42" spans="1:13" ht="26.25" customHeight="1">
      <c r="A42" s="46">
        <v>38</v>
      </c>
      <c r="B42" s="39" t="s">
        <v>4295</v>
      </c>
      <c r="C42" s="39" t="s">
        <v>4357</v>
      </c>
      <c r="D42" s="39" t="s">
        <v>4358</v>
      </c>
      <c r="E42" s="39" t="s">
        <v>4359</v>
      </c>
      <c r="F42" s="39" t="s">
        <v>237</v>
      </c>
      <c r="G42" s="39" t="s">
        <v>93</v>
      </c>
      <c r="H42" s="39">
        <v>8</v>
      </c>
      <c r="I42" s="39">
        <v>4</v>
      </c>
      <c r="J42" s="39">
        <v>0</v>
      </c>
      <c r="K42" s="44">
        <f t="shared" si="0"/>
        <v>4</v>
      </c>
      <c r="L42" s="118">
        <f t="shared" si="1"/>
        <v>8</v>
      </c>
      <c r="M42" s="39">
        <v>-32</v>
      </c>
    </row>
    <row r="43" spans="1:13" ht="26.25" customHeight="1">
      <c r="A43" s="46">
        <v>39</v>
      </c>
      <c r="B43" s="39" t="s">
        <v>3314</v>
      </c>
      <c r="C43" s="39" t="s">
        <v>4360</v>
      </c>
      <c r="D43" s="39" t="s">
        <v>4361</v>
      </c>
      <c r="E43" s="39" t="s">
        <v>4362</v>
      </c>
      <c r="F43" s="39" t="s">
        <v>253</v>
      </c>
      <c r="G43" s="39" t="s">
        <v>438</v>
      </c>
      <c r="H43" s="39">
        <v>8</v>
      </c>
      <c r="I43" s="39">
        <v>4</v>
      </c>
      <c r="J43" s="39">
        <v>0</v>
      </c>
      <c r="K43" s="44">
        <f t="shared" si="0"/>
        <v>4</v>
      </c>
      <c r="L43" s="118">
        <f t="shared" si="1"/>
        <v>8</v>
      </c>
      <c r="M43" s="39">
        <v>-39</v>
      </c>
    </row>
    <row r="44" spans="1:13" ht="26.25" customHeight="1">
      <c r="A44" s="46">
        <v>40</v>
      </c>
      <c r="B44" s="39" t="s">
        <v>4363</v>
      </c>
      <c r="C44" s="39" t="s">
        <v>4364</v>
      </c>
      <c r="D44" s="39" t="s">
        <v>4365</v>
      </c>
      <c r="E44" s="39" t="s">
        <v>4366</v>
      </c>
      <c r="F44" s="39" t="s">
        <v>1618</v>
      </c>
      <c r="G44" s="39" t="s">
        <v>84</v>
      </c>
      <c r="H44" s="39">
        <v>8</v>
      </c>
      <c r="I44" s="39">
        <v>4</v>
      </c>
      <c r="J44" s="39">
        <v>0</v>
      </c>
      <c r="K44" s="44">
        <f t="shared" si="0"/>
        <v>4</v>
      </c>
      <c r="L44" s="118">
        <f t="shared" si="1"/>
        <v>8</v>
      </c>
      <c r="M44" s="39">
        <v>-57</v>
      </c>
    </row>
    <row r="45" spans="1:13" ht="26.25" customHeight="1">
      <c r="A45" s="46">
        <v>41</v>
      </c>
      <c r="B45" s="39" t="s">
        <v>3531</v>
      </c>
      <c r="C45" s="39"/>
      <c r="D45" s="39"/>
      <c r="E45" s="39"/>
      <c r="F45" s="39" t="s">
        <v>115</v>
      </c>
      <c r="G45" s="39" t="s">
        <v>116</v>
      </c>
      <c r="H45" s="39">
        <v>8</v>
      </c>
      <c r="I45" s="39">
        <v>4</v>
      </c>
      <c r="J45" s="39">
        <v>0</v>
      </c>
      <c r="K45" s="44">
        <f t="shared" si="0"/>
        <v>4</v>
      </c>
      <c r="L45" s="118">
        <f t="shared" si="1"/>
        <v>8</v>
      </c>
      <c r="M45" s="46">
        <v>-126</v>
      </c>
    </row>
    <row r="46" spans="1:13" ht="26.25" customHeight="1">
      <c r="A46" s="46">
        <v>42</v>
      </c>
      <c r="B46" s="39" t="s">
        <v>4367</v>
      </c>
      <c r="C46" s="39" t="s">
        <v>3424</v>
      </c>
      <c r="D46" s="39" t="s">
        <v>4368</v>
      </c>
      <c r="E46" s="39" t="s">
        <v>4369</v>
      </c>
      <c r="F46" s="39" t="s">
        <v>1449</v>
      </c>
      <c r="G46" s="39" t="s">
        <v>74</v>
      </c>
      <c r="H46" s="39">
        <v>8</v>
      </c>
      <c r="I46" s="39">
        <v>4</v>
      </c>
      <c r="J46" s="39">
        <v>0</v>
      </c>
      <c r="K46" s="44">
        <f t="shared" si="0"/>
        <v>4</v>
      </c>
      <c r="L46" s="118">
        <f t="shared" si="1"/>
        <v>8</v>
      </c>
      <c r="M46" s="39">
        <v>-165</v>
      </c>
    </row>
    <row r="47" spans="1:13" ht="26.25" customHeight="1">
      <c r="A47" s="46">
        <v>43</v>
      </c>
      <c r="B47" s="39" t="s">
        <v>4370</v>
      </c>
      <c r="C47" s="39" t="s">
        <v>4371</v>
      </c>
      <c r="D47" s="39" t="s">
        <v>4372</v>
      </c>
      <c r="E47" s="39" t="s">
        <v>503</v>
      </c>
      <c r="F47" s="39" t="s">
        <v>171</v>
      </c>
      <c r="G47" s="39" t="s">
        <v>140</v>
      </c>
      <c r="H47" s="39">
        <v>8</v>
      </c>
      <c r="I47" s="39">
        <v>4</v>
      </c>
      <c r="J47" s="39">
        <v>0</v>
      </c>
      <c r="K47" s="44">
        <f t="shared" si="0"/>
        <v>4</v>
      </c>
      <c r="L47" s="118">
        <f t="shared" si="1"/>
        <v>8</v>
      </c>
      <c r="M47" s="39">
        <v>-171</v>
      </c>
    </row>
    <row r="48" spans="1:13" ht="26.25" customHeight="1">
      <c r="A48" s="46">
        <v>44</v>
      </c>
      <c r="B48" s="39" t="s">
        <v>4373</v>
      </c>
      <c r="C48" s="39" t="s">
        <v>4374</v>
      </c>
      <c r="D48" s="39" t="s">
        <v>4375</v>
      </c>
      <c r="E48" s="39" t="s">
        <v>4376</v>
      </c>
      <c r="F48" s="39" t="s">
        <v>237</v>
      </c>
      <c r="G48" s="39" t="s">
        <v>93</v>
      </c>
      <c r="H48" s="39">
        <v>8</v>
      </c>
      <c r="I48" s="39">
        <v>4</v>
      </c>
      <c r="J48" s="39">
        <v>0</v>
      </c>
      <c r="K48" s="44">
        <f t="shared" si="0"/>
        <v>4</v>
      </c>
      <c r="L48" s="118">
        <f t="shared" si="1"/>
        <v>8</v>
      </c>
      <c r="M48" s="39">
        <v>-216</v>
      </c>
    </row>
    <row r="49" spans="1:13" ht="26.25" customHeight="1">
      <c r="A49" s="46">
        <v>45</v>
      </c>
      <c r="B49" s="39" t="s">
        <v>3063</v>
      </c>
      <c r="C49" s="39" t="s">
        <v>4377</v>
      </c>
      <c r="D49" s="39" t="s">
        <v>3414</v>
      </c>
      <c r="E49" s="39" t="s">
        <v>4378</v>
      </c>
      <c r="F49" s="39" t="s">
        <v>4250</v>
      </c>
      <c r="G49" s="39" t="s">
        <v>74</v>
      </c>
      <c r="H49" s="39">
        <v>8</v>
      </c>
      <c r="I49" s="39">
        <v>4</v>
      </c>
      <c r="J49" s="39">
        <v>0</v>
      </c>
      <c r="K49" s="44">
        <f t="shared" si="0"/>
        <v>4</v>
      </c>
      <c r="L49" s="118">
        <f t="shared" si="1"/>
        <v>8</v>
      </c>
      <c r="M49" s="39">
        <v>-228</v>
      </c>
    </row>
    <row r="50" spans="1:13" ht="26.25" customHeight="1">
      <c r="A50" s="46">
        <v>46</v>
      </c>
      <c r="B50" s="39" t="s">
        <v>4379</v>
      </c>
      <c r="C50" s="39" t="s">
        <v>4380</v>
      </c>
      <c r="D50" s="39" t="s">
        <v>3584</v>
      </c>
      <c r="E50" s="39" t="s">
        <v>4381</v>
      </c>
      <c r="F50" s="39" t="s">
        <v>115</v>
      </c>
      <c r="G50" s="39" t="s">
        <v>116</v>
      </c>
      <c r="H50" s="39">
        <v>8</v>
      </c>
      <c r="I50" s="39">
        <v>4</v>
      </c>
      <c r="J50" s="39">
        <v>0</v>
      </c>
      <c r="K50" s="44">
        <f t="shared" si="0"/>
        <v>4</v>
      </c>
      <c r="L50" s="118">
        <f t="shared" si="1"/>
        <v>8</v>
      </c>
      <c r="M50" s="39">
        <v>-381</v>
      </c>
    </row>
    <row r="51" spans="1:13" ht="26.25" customHeight="1">
      <c r="A51" s="46">
        <v>47</v>
      </c>
      <c r="B51" s="39" t="s">
        <v>1894</v>
      </c>
      <c r="C51" s="39" t="s">
        <v>4382</v>
      </c>
      <c r="D51" s="39"/>
      <c r="E51" s="39"/>
      <c r="F51" s="39" t="s">
        <v>237</v>
      </c>
      <c r="G51" s="39" t="s">
        <v>93</v>
      </c>
      <c r="H51" s="39">
        <v>8</v>
      </c>
      <c r="I51" s="39">
        <v>3</v>
      </c>
      <c r="J51" s="39">
        <v>0</v>
      </c>
      <c r="K51" s="44">
        <f t="shared" si="0"/>
        <v>5</v>
      </c>
      <c r="L51" s="118">
        <v>7</v>
      </c>
      <c r="M51" s="39">
        <v>-89</v>
      </c>
    </row>
    <row r="52" spans="1:13" ht="26.25" customHeight="1">
      <c r="A52" s="46">
        <v>48</v>
      </c>
      <c r="B52" s="39" t="s">
        <v>4383</v>
      </c>
      <c r="C52" s="39" t="s">
        <v>4384</v>
      </c>
      <c r="D52" s="39" t="s">
        <v>2634</v>
      </c>
      <c r="E52" s="39" t="s">
        <v>4385</v>
      </c>
      <c r="F52" s="39" t="s">
        <v>253</v>
      </c>
      <c r="G52" s="39" t="s">
        <v>438</v>
      </c>
      <c r="H52" s="39">
        <v>8</v>
      </c>
      <c r="I52" s="39">
        <v>3</v>
      </c>
      <c r="J52" s="39">
        <v>0</v>
      </c>
      <c r="K52" s="44">
        <f t="shared" si="0"/>
        <v>5</v>
      </c>
      <c r="L52" s="118">
        <f t="shared" si="1"/>
        <v>6</v>
      </c>
      <c r="M52" s="39">
        <v>11</v>
      </c>
    </row>
    <row r="53" spans="1:13" ht="26.25" customHeight="1">
      <c r="A53" s="46">
        <v>49</v>
      </c>
      <c r="B53" s="39" t="s">
        <v>4386</v>
      </c>
      <c r="C53" s="39" t="s">
        <v>4387</v>
      </c>
      <c r="D53" s="39" t="s">
        <v>4388</v>
      </c>
      <c r="E53" s="39" t="s">
        <v>4389</v>
      </c>
      <c r="F53" s="39" t="s">
        <v>237</v>
      </c>
      <c r="G53" s="39" t="s">
        <v>93</v>
      </c>
      <c r="H53" s="39">
        <v>8</v>
      </c>
      <c r="I53" s="39">
        <v>3</v>
      </c>
      <c r="J53" s="39">
        <v>0</v>
      </c>
      <c r="K53" s="44">
        <f t="shared" si="0"/>
        <v>5</v>
      </c>
      <c r="L53" s="118">
        <f t="shared" si="1"/>
        <v>6</v>
      </c>
      <c r="M53" s="46">
        <v>-107</v>
      </c>
    </row>
    <row r="54" spans="1:13" ht="26.25" customHeight="1">
      <c r="A54" s="46">
        <v>50</v>
      </c>
      <c r="B54" s="39" t="s">
        <v>4390</v>
      </c>
      <c r="C54" s="39" t="s">
        <v>4391</v>
      </c>
      <c r="D54" s="39" t="s">
        <v>4392</v>
      </c>
      <c r="E54" s="39" t="s">
        <v>4393</v>
      </c>
      <c r="F54" s="39" t="s">
        <v>2908</v>
      </c>
      <c r="G54" s="39" t="s">
        <v>752</v>
      </c>
      <c r="H54" s="39">
        <v>8</v>
      </c>
      <c r="I54" s="39">
        <v>3</v>
      </c>
      <c r="J54" s="39">
        <v>0</v>
      </c>
      <c r="K54" s="44">
        <f t="shared" si="0"/>
        <v>5</v>
      </c>
      <c r="L54" s="118">
        <f t="shared" si="1"/>
        <v>6</v>
      </c>
      <c r="M54" s="39">
        <v>-194</v>
      </c>
    </row>
    <row r="55" spans="1:13" ht="26.25" customHeight="1">
      <c r="A55" s="46">
        <v>51</v>
      </c>
      <c r="B55" s="39" t="s">
        <v>3063</v>
      </c>
      <c r="C55" s="39" t="s">
        <v>4394</v>
      </c>
      <c r="D55" s="39" t="s">
        <v>2898</v>
      </c>
      <c r="E55" s="39" t="s">
        <v>4395</v>
      </c>
      <c r="F55" s="39" t="s">
        <v>2794</v>
      </c>
      <c r="G55" s="39" t="s">
        <v>161</v>
      </c>
      <c r="H55" s="39">
        <v>8</v>
      </c>
      <c r="I55" s="39">
        <v>3</v>
      </c>
      <c r="J55" s="39">
        <v>0</v>
      </c>
      <c r="K55" s="44">
        <f t="shared" si="0"/>
        <v>5</v>
      </c>
      <c r="L55" s="118">
        <f t="shared" si="1"/>
        <v>6</v>
      </c>
      <c r="M55" s="39">
        <v>-261</v>
      </c>
    </row>
    <row r="56" spans="1:13" ht="26.25" customHeight="1">
      <c r="A56" s="46">
        <v>52</v>
      </c>
      <c r="B56" s="39" t="s">
        <v>550</v>
      </c>
      <c r="C56" s="39" t="s">
        <v>4396</v>
      </c>
      <c r="D56" s="39" t="s">
        <v>3033</v>
      </c>
      <c r="E56" s="39" t="s">
        <v>4397</v>
      </c>
      <c r="F56" s="39" t="s">
        <v>115</v>
      </c>
      <c r="G56" s="39" t="s">
        <v>116</v>
      </c>
      <c r="H56" s="39">
        <v>8</v>
      </c>
      <c r="I56" s="39">
        <v>3</v>
      </c>
      <c r="J56" s="39">
        <v>0</v>
      </c>
      <c r="K56" s="44">
        <f t="shared" si="0"/>
        <v>5</v>
      </c>
      <c r="L56" s="118">
        <f t="shared" si="1"/>
        <v>6</v>
      </c>
      <c r="M56" s="39">
        <v>-265</v>
      </c>
    </row>
    <row r="57" spans="1:13" ht="26.25" customHeight="1">
      <c r="A57" s="46">
        <v>53</v>
      </c>
      <c r="B57" s="39" t="s">
        <v>430</v>
      </c>
      <c r="C57" s="39" t="s">
        <v>4398</v>
      </c>
      <c r="D57" s="39" t="s">
        <v>4399</v>
      </c>
      <c r="E57" s="39" t="s">
        <v>4400</v>
      </c>
      <c r="F57" s="39" t="s">
        <v>115</v>
      </c>
      <c r="G57" s="39" t="s">
        <v>116</v>
      </c>
      <c r="H57" s="39">
        <v>8</v>
      </c>
      <c r="I57" s="39">
        <v>3</v>
      </c>
      <c r="J57" s="39">
        <v>0</v>
      </c>
      <c r="K57" s="44">
        <f t="shared" si="0"/>
        <v>5</v>
      </c>
      <c r="L57" s="118">
        <f t="shared" si="1"/>
        <v>6</v>
      </c>
      <c r="M57" s="39">
        <v>-325</v>
      </c>
    </row>
    <row r="58" spans="1:13" ht="26.25" customHeight="1">
      <c r="A58" s="46">
        <v>54</v>
      </c>
      <c r="B58" s="39" t="s">
        <v>4401</v>
      </c>
      <c r="C58" s="39"/>
      <c r="D58" s="39" t="s">
        <v>4402</v>
      </c>
      <c r="E58" s="39"/>
      <c r="F58" s="39" t="s">
        <v>115</v>
      </c>
      <c r="G58" s="39" t="s">
        <v>116</v>
      </c>
      <c r="H58" s="39">
        <v>8</v>
      </c>
      <c r="I58" s="39">
        <v>3</v>
      </c>
      <c r="J58" s="39">
        <v>0</v>
      </c>
      <c r="K58" s="44">
        <f t="shared" si="0"/>
        <v>5</v>
      </c>
      <c r="L58" s="118">
        <f t="shared" si="1"/>
        <v>6</v>
      </c>
      <c r="M58" s="39">
        <v>-376</v>
      </c>
    </row>
    <row r="59" spans="1:13" ht="26.25" customHeight="1">
      <c r="A59" s="46">
        <v>55</v>
      </c>
      <c r="B59" s="39" t="s">
        <v>4403</v>
      </c>
      <c r="C59" s="39" t="s">
        <v>4404</v>
      </c>
      <c r="D59" s="39" t="s">
        <v>4405</v>
      </c>
      <c r="E59" s="39" t="s">
        <v>4406</v>
      </c>
      <c r="F59" s="39" t="s">
        <v>115</v>
      </c>
      <c r="G59" s="39" t="s">
        <v>116</v>
      </c>
      <c r="H59" s="39">
        <v>8</v>
      </c>
      <c r="I59" s="39">
        <v>3</v>
      </c>
      <c r="J59" s="39">
        <v>0</v>
      </c>
      <c r="K59" s="44">
        <f t="shared" si="0"/>
        <v>5</v>
      </c>
      <c r="L59" s="118">
        <f t="shared" si="1"/>
        <v>6</v>
      </c>
      <c r="M59" s="39">
        <v>-398</v>
      </c>
    </row>
    <row r="60" spans="1:13" ht="26.25" customHeight="1">
      <c r="A60" s="46">
        <v>56</v>
      </c>
      <c r="B60" s="39" t="s">
        <v>4407</v>
      </c>
      <c r="C60" s="39" t="s">
        <v>4408</v>
      </c>
      <c r="D60" s="39" t="s">
        <v>4409</v>
      </c>
      <c r="E60" s="39" t="s">
        <v>4410</v>
      </c>
      <c r="F60" s="39" t="s">
        <v>115</v>
      </c>
      <c r="G60" s="39" t="s">
        <v>116</v>
      </c>
      <c r="H60" s="39">
        <v>8</v>
      </c>
      <c r="I60" s="39">
        <v>3</v>
      </c>
      <c r="J60" s="39">
        <v>0</v>
      </c>
      <c r="K60" s="44">
        <f t="shared" si="0"/>
        <v>5</v>
      </c>
      <c r="L60" s="118">
        <f t="shared" si="1"/>
        <v>6</v>
      </c>
      <c r="M60" s="39">
        <v>-404</v>
      </c>
    </row>
    <row r="61" spans="1:13" ht="26.25" customHeight="1">
      <c r="A61" s="46">
        <v>57</v>
      </c>
      <c r="B61" s="39" t="s">
        <v>4411</v>
      </c>
      <c r="C61" s="39" t="s">
        <v>4412</v>
      </c>
      <c r="D61" s="39" t="s">
        <v>4413</v>
      </c>
      <c r="E61" s="39" t="s">
        <v>4414</v>
      </c>
      <c r="F61" s="39" t="s">
        <v>115</v>
      </c>
      <c r="G61" s="39" t="s">
        <v>116</v>
      </c>
      <c r="H61" s="39">
        <v>8</v>
      </c>
      <c r="I61" s="39">
        <v>3</v>
      </c>
      <c r="J61" s="39">
        <v>0</v>
      </c>
      <c r="K61" s="44">
        <f t="shared" si="0"/>
        <v>5</v>
      </c>
      <c r="L61" s="118">
        <f t="shared" si="1"/>
        <v>6</v>
      </c>
      <c r="M61" s="39">
        <v>-420</v>
      </c>
    </row>
    <row r="62" spans="1:13" ht="26.25" customHeight="1">
      <c r="A62" s="46">
        <v>58</v>
      </c>
      <c r="B62" s="39" t="s">
        <v>4415</v>
      </c>
      <c r="C62" s="39" t="s">
        <v>4416</v>
      </c>
      <c r="D62" s="39" t="s">
        <v>4417</v>
      </c>
      <c r="E62" s="39" t="s">
        <v>4418</v>
      </c>
      <c r="F62" s="39" t="s">
        <v>115</v>
      </c>
      <c r="G62" s="39" t="s">
        <v>116</v>
      </c>
      <c r="H62" s="39">
        <v>8</v>
      </c>
      <c r="I62" s="39">
        <v>3</v>
      </c>
      <c r="J62" s="39">
        <v>0</v>
      </c>
      <c r="K62" s="44">
        <f t="shared" si="0"/>
        <v>5</v>
      </c>
      <c r="L62" s="118">
        <f t="shared" si="1"/>
        <v>6</v>
      </c>
      <c r="M62" s="39">
        <v>-474</v>
      </c>
    </row>
    <row r="63" spans="1:13" ht="26.25" customHeight="1">
      <c r="A63" s="46">
        <v>59</v>
      </c>
      <c r="B63" s="39" t="s">
        <v>4419</v>
      </c>
      <c r="C63" s="39" t="s">
        <v>4420</v>
      </c>
      <c r="D63" s="39" t="s">
        <v>4421</v>
      </c>
      <c r="E63" s="39" t="s">
        <v>4422</v>
      </c>
      <c r="F63" s="39" t="s">
        <v>115</v>
      </c>
      <c r="G63" s="39" t="s">
        <v>116</v>
      </c>
      <c r="H63" s="39">
        <v>8</v>
      </c>
      <c r="I63" s="39">
        <v>3</v>
      </c>
      <c r="J63" s="39">
        <v>0</v>
      </c>
      <c r="K63" s="44">
        <f t="shared" si="0"/>
        <v>5</v>
      </c>
      <c r="L63" s="118">
        <f t="shared" si="1"/>
        <v>6</v>
      </c>
      <c r="M63" s="39">
        <v>-488</v>
      </c>
    </row>
    <row r="64" spans="1:13" ht="26.25" customHeight="1">
      <c r="A64" s="46">
        <v>60</v>
      </c>
      <c r="B64" s="106" t="s">
        <v>4423</v>
      </c>
      <c r="C64" s="106" t="s">
        <v>4424</v>
      </c>
      <c r="D64" s="106" t="s">
        <v>4425</v>
      </c>
      <c r="E64" s="46" t="s">
        <v>4426</v>
      </c>
      <c r="F64" s="46" t="s">
        <v>115</v>
      </c>
      <c r="G64" s="46" t="s">
        <v>116</v>
      </c>
      <c r="H64" s="46">
        <v>8</v>
      </c>
      <c r="I64" s="46">
        <v>3</v>
      </c>
      <c r="J64" s="39">
        <v>0</v>
      </c>
      <c r="K64" s="44">
        <f t="shared" si="0"/>
        <v>5</v>
      </c>
      <c r="L64" s="118">
        <f t="shared" si="1"/>
        <v>6</v>
      </c>
      <c r="M64" s="39">
        <v>-547</v>
      </c>
    </row>
    <row r="65" spans="1:13" ht="26.25" customHeight="1">
      <c r="A65" s="46">
        <v>61</v>
      </c>
      <c r="B65" s="106" t="s">
        <v>4427</v>
      </c>
      <c r="C65" s="106" t="s">
        <v>4428</v>
      </c>
      <c r="D65" s="106" t="s">
        <v>4429</v>
      </c>
      <c r="E65" s="46" t="s">
        <v>4430</v>
      </c>
      <c r="F65" s="46" t="s">
        <v>115</v>
      </c>
      <c r="G65" s="46" t="s">
        <v>116</v>
      </c>
      <c r="H65" s="46">
        <v>8</v>
      </c>
      <c r="I65" s="46">
        <v>2</v>
      </c>
      <c r="J65" s="46">
        <v>1</v>
      </c>
      <c r="K65" s="44">
        <f t="shared" si="0"/>
        <v>5</v>
      </c>
      <c r="L65" s="118">
        <v>5</v>
      </c>
      <c r="M65" s="39">
        <v>-413</v>
      </c>
    </row>
    <row r="66" spans="1:13" ht="26.25" customHeight="1">
      <c r="A66" s="46">
        <v>62</v>
      </c>
      <c r="B66" s="106" t="s">
        <v>4431</v>
      </c>
      <c r="C66" s="106" t="s">
        <v>4432</v>
      </c>
      <c r="D66" s="106" t="s">
        <v>4433</v>
      </c>
      <c r="E66" s="46" t="s">
        <v>4434</v>
      </c>
      <c r="F66" s="46" t="s">
        <v>115</v>
      </c>
      <c r="G66" s="46" t="s">
        <v>116</v>
      </c>
      <c r="H66" s="46">
        <v>8</v>
      </c>
      <c r="I66" s="46">
        <v>2</v>
      </c>
      <c r="J66" s="46">
        <v>0</v>
      </c>
      <c r="K66" s="118">
        <f t="shared" si="0"/>
        <v>6</v>
      </c>
      <c r="L66" s="118">
        <f t="shared" si="1"/>
        <v>4</v>
      </c>
      <c r="M66" s="39">
        <v>-205</v>
      </c>
    </row>
    <row r="67" spans="1:13" ht="26.25" customHeight="1">
      <c r="A67" s="46">
        <v>63</v>
      </c>
      <c r="B67" s="62" t="s">
        <v>4435</v>
      </c>
      <c r="C67" s="62" t="s">
        <v>4436</v>
      </c>
      <c r="D67" s="62" t="s">
        <v>4437</v>
      </c>
      <c r="E67" s="46" t="s">
        <v>4438</v>
      </c>
      <c r="F67" s="46" t="s">
        <v>115</v>
      </c>
      <c r="G67" s="46" t="s">
        <v>116</v>
      </c>
      <c r="H67" s="46">
        <v>8</v>
      </c>
      <c r="I67" s="46">
        <v>2</v>
      </c>
      <c r="J67" s="46">
        <v>0</v>
      </c>
      <c r="K67" s="118">
        <f t="shared" si="0"/>
        <v>6</v>
      </c>
      <c r="L67" s="118">
        <f t="shared" si="1"/>
        <v>4</v>
      </c>
      <c r="M67" s="39">
        <v>-350</v>
      </c>
    </row>
    <row r="68" spans="1:13" ht="26.25" customHeight="1">
      <c r="A68" s="46">
        <v>64</v>
      </c>
      <c r="B68" s="62" t="s">
        <v>3611</v>
      </c>
      <c r="C68" s="62" t="s">
        <v>4439</v>
      </c>
      <c r="D68" s="62" t="s">
        <v>1458</v>
      </c>
      <c r="E68" s="46" t="s">
        <v>4439</v>
      </c>
      <c r="F68" s="46" t="s">
        <v>115</v>
      </c>
      <c r="G68" s="46" t="s">
        <v>116</v>
      </c>
      <c r="H68" s="46">
        <v>8</v>
      </c>
      <c r="I68" s="46">
        <v>2</v>
      </c>
      <c r="J68" s="46">
        <v>0</v>
      </c>
      <c r="K68" s="118">
        <f t="shared" si="0"/>
        <v>6</v>
      </c>
      <c r="L68" s="118">
        <f t="shared" si="1"/>
        <v>4</v>
      </c>
      <c r="M68" s="39">
        <v>-385</v>
      </c>
    </row>
    <row r="69" spans="1:13" ht="26.25" customHeight="1">
      <c r="A69" s="46">
        <v>65</v>
      </c>
      <c r="B69" s="62" t="s">
        <v>4440</v>
      </c>
      <c r="C69" s="62" t="s">
        <v>4441</v>
      </c>
      <c r="D69" s="62" t="s">
        <v>4442</v>
      </c>
      <c r="E69" s="46" t="s">
        <v>4443</v>
      </c>
      <c r="F69" s="46" t="s">
        <v>115</v>
      </c>
      <c r="G69" s="46" t="s">
        <v>116</v>
      </c>
      <c r="H69" s="46">
        <v>8</v>
      </c>
      <c r="I69" s="46">
        <v>2</v>
      </c>
      <c r="J69" s="46">
        <v>0</v>
      </c>
      <c r="K69" s="118">
        <f t="shared" si="0"/>
        <v>6</v>
      </c>
      <c r="L69" s="118">
        <f t="shared" si="1"/>
        <v>4</v>
      </c>
      <c r="M69" s="39">
        <v>-445</v>
      </c>
    </row>
    <row r="70" spans="1:13" ht="26.25" customHeight="1">
      <c r="A70" s="46">
        <v>66</v>
      </c>
      <c r="B70" s="62" t="s">
        <v>1565</v>
      </c>
      <c r="C70" s="62" t="s">
        <v>4444</v>
      </c>
      <c r="D70" s="118"/>
      <c r="E70" s="118"/>
      <c r="F70" s="46" t="s">
        <v>115</v>
      </c>
      <c r="G70" s="46" t="s">
        <v>116</v>
      </c>
      <c r="H70" s="46">
        <v>8</v>
      </c>
      <c r="I70" s="46">
        <v>2</v>
      </c>
      <c r="J70" s="46">
        <v>0</v>
      </c>
      <c r="K70" s="118">
        <f t="shared" ref="K70:K71" si="2">H70-I70-J70</f>
        <v>6</v>
      </c>
      <c r="L70" s="118">
        <f t="shared" si="1"/>
        <v>4</v>
      </c>
      <c r="M70" s="39">
        <v>-467</v>
      </c>
    </row>
    <row r="71" spans="1:13" ht="26.25" customHeight="1">
      <c r="A71" s="46">
        <v>67</v>
      </c>
      <c r="B71" s="62" t="s">
        <v>4445</v>
      </c>
      <c r="C71" s="62" t="s">
        <v>4446</v>
      </c>
      <c r="D71" s="118"/>
      <c r="E71" s="118"/>
      <c r="F71" s="46" t="s">
        <v>115</v>
      </c>
      <c r="G71" s="46" t="s">
        <v>116</v>
      </c>
      <c r="H71" s="46">
        <v>8</v>
      </c>
      <c r="I71" s="46">
        <v>2</v>
      </c>
      <c r="J71" s="46">
        <v>0</v>
      </c>
      <c r="K71" s="118">
        <f t="shared" si="2"/>
        <v>6</v>
      </c>
      <c r="L71" s="118">
        <f t="shared" si="1"/>
        <v>4</v>
      </c>
      <c r="M71" s="39">
        <v>-534</v>
      </c>
    </row>
    <row r="72" spans="1:13" ht="26.25" customHeight="1">
      <c r="A72" s="46">
        <v>68</v>
      </c>
      <c r="B72" s="62" t="s">
        <v>1516</v>
      </c>
      <c r="C72" s="62" t="s">
        <v>4449</v>
      </c>
      <c r="D72" s="62" t="s">
        <v>4450</v>
      </c>
      <c r="E72" s="46" t="s">
        <v>4451</v>
      </c>
      <c r="F72" s="46" t="s">
        <v>115</v>
      </c>
      <c r="G72" s="46" t="s">
        <v>116</v>
      </c>
      <c r="H72" s="46">
        <v>8</v>
      </c>
      <c r="I72" s="46">
        <v>1</v>
      </c>
      <c r="J72" s="118">
        <v>1</v>
      </c>
      <c r="K72" s="46">
        <v>6</v>
      </c>
      <c r="L72" s="118">
        <v>3</v>
      </c>
      <c r="M72" s="39">
        <v>-391</v>
      </c>
    </row>
    <row r="73" spans="1:13" ht="26.25" customHeight="1">
      <c r="A73" s="46">
        <v>69</v>
      </c>
      <c r="B73" s="62" t="s">
        <v>1055</v>
      </c>
      <c r="C73" s="62" t="s">
        <v>4447</v>
      </c>
      <c r="D73" s="62" t="s">
        <v>1805</v>
      </c>
      <c r="E73" s="46" t="s">
        <v>4448</v>
      </c>
      <c r="F73" s="46" t="s">
        <v>115</v>
      </c>
      <c r="G73" s="46" t="s">
        <v>116</v>
      </c>
      <c r="H73" s="46">
        <v>8</v>
      </c>
      <c r="I73" s="46">
        <v>1</v>
      </c>
      <c r="J73" s="118">
        <v>1</v>
      </c>
      <c r="K73" s="46">
        <v>6</v>
      </c>
      <c r="L73" s="118">
        <v>3</v>
      </c>
      <c r="M73" s="39">
        <v>-413</v>
      </c>
    </row>
    <row r="74" spans="1:13" ht="26.25" customHeight="1">
      <c r="A74" s="46">
        <v>70</v>
      </c>
      <c r="B74" s="62" t="s">
        <v>633</v>
      </c>
      <c r="C74" s="62" t="s">
        <v>4447</v>
      </c>
      <c r="D74" s="62" t="s">
        <v>4452</v>
      </c>
      <c r="E74" s="46" t="s">
        <v>4453</v>
      </c>
      <c r="F74" s="46" t="s">
        <v>115</v>
      </c>
      <c r="G74" s="46" t="s">
        <v>116</v>
      </c>
      <c r="H74" s="46">
        <v>8</v>
      </c>
      <c r="I74" s="46">
        <v>1</v>
      </c>
      <c r="J74" s="118">
        <v>0</v>
      </c>
      <c r="K74" s="118">
        <v>7</v>
      </c>
      <c r="L74" s="118">
        <f t="shared" ref="L74:L77" si="3">I74*2</f>
        <v>2</v>
      </c>
      <c r="M74" s="39">
        <v>-180</v>
      </c>
    </row>
    <row r="75" spans="1:13" ht="26.25" customHeight="1">
      <c r="A75" s="46">
        <v>71</v>
      </c>
      <c r="B75" s="62" t="s">
        <v>4454</v>
      </c>
      <c r="C75" s="62" t="s">
        <v>4455</v>
      </c>
      <c r="D75" s="62" t="s">
        <v>1754</v>
      </c>
      <c r="E75" s="46" t="s">
        <v>4456</v>
      </c>
      <c r="F75" s="46" t="s">
        <v>115</v>
      </c>
      <c r="G75" s="46" t="s">
        <v>116</v>
      </c>
      <c r="H75" s="46">
        <v>8</v>
      </c>
      <c r="I75" s="46">
        <v>1</v>
      </c>
      <c r="J75" s="118">
        <v>0</v>
      </c>
      <c r="K75" s="118">
        <v>7</v>
      </c>
      <c r="L75" s="118">
        <f t="shared" si="3"/>
        <v>2</v>
      </c>
      <c r="M75" s="39">
        <v>-303</v>
      </c>
    </row>
    <row r="76" spans="1:13" ht="26.25" customHeight="1">
      <c r="A76" s="46">
        <v>72</v>
      </c>
      <c r="B76" s="62" t="s">
        <v>4457</v>
      </c>
      <c r="C76" s="62" t="s">
        <v>4458</v>
      </c>
      <c r="D76" s="118"/>
      <c r="E76" s="118"/>
      <c r="F76" s="118" t="s">
        <v>115</v>
      </c>
      <c r="G76" s="118" t="s">
        <v>116</v>
      </c>
      <c r="H76" s="46">
        <v>8</v>
      </c>
      <c r="I76" s="46">
        <v>1</v>
      </c>
      <c r="J76" s="118">
        <v>0</v>
      </c>
      <c r="K76" s="118">
        <v>7</v>
      </c>
      <c r="L76" s="118">
        <f t="shared" si="3"/>
        <v>2</v>
      </c>
      <c r="M76" s="39">
        <v>-559</v>
      </c>
    </row>
    <row r="77" spans="1:13" ht="26.25" customHeight="1">
      <c r="A77" s="46">
        <v>73</v>
      </c>
      <c r="B77" s="62" t="s">
        <v>4459</v>
      </c>
      <c r="C77" s="62" t="s">
        <v>4460</v>
      </c>
      <c r="D77" s="62" t="s">
        <v>4461</v>
      </c>
      <c r="E77" s="46" t="s">
        <v>4462</v>
      </c>
      <c r="F77" s="46" t="s">
        <v>115</v>
      </c>
      <c r="G77" s="46" t="s">
        <v>116</v>
      </c>
      <c r="H77" s="46">
        <v>8</v>
      </c>
      <c r="I77" s="46">
        <v>1</v>
      </c>
      <c r="J77" s="118">
        <v>0</v>
      </c>
      <c r="K77" s="118">
        <v>7</v>
      </c>
      <c r="L77" s="118">
        <f t="shared" si="3"/>
        <v>2</v>
      </c>
      <c r="M77" s="39">
        <v>-859</v>
      </c>
    </row>
  </sheetData>
  <mergeCells count="4">
    <mergeCell ref="H5:M6"/>
    <mergeCell ref="A1:M1"/>
    <mergeCell ref="A2:M2"/>
    <mergeCell ref="A3:M3"/>
  </mergeCells>
  <pageMargins left="0.7" right="0.7" top="0.75" bottom="0.75" header="0.3" footer="0.3"/>
  <pageSetup paperSize="2058" orientation="portrait" horizontalDpi="4294967294" verticalDpi="4294967294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1"/>
  <sheetViews>
    <sheetView workbookViewId="0">
      <selection activeCell="F8" sqref="F8"/>
    </sheetView>
  </sheetViews>
  <sheetFormatPr defaultRowHeight="15"/>
  <cols>
    <col min="1" max="1" width="8.5703125" bestFit="1" customWidth="1"/>
    <col min="2" max="2" width="19.7109375" customWidth="1"/>
    <col min="3" max="3" width="20.85546875" customWidth="1"/>
    <col min="4" max="4" width="21.5703125" customWidth="1"/>
    <col min="5" max="5" width="18.42578125" customWidth="1"/>
    <col min="6" max="6" width="48.28515625" bestFit="1" customWidth="1"/>
    <col min="7" max="7" width="17" customWidth="1"/>
    <col min="9" max="9" width="10.5703125" customWidth="1"/>
    <col min="10" max="10" width="10" customWidth="1"/>
    <col min="12" max="12" width="14.85546875" customWidth="1"/>
    <col min="13" max="13" width="15.28515625" customWidth="1"/>
  </cols>
  <sheetData>
    <row r="1" spans="1:13" ht="35.25" customHeight="1">
      <c r="A1" s="234" t="s">
        <v>17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</row>
    <row r="2" spans="1:13" ht="35.25" customHeight="1">
      <c r="A2" s="235" t="s">
        <v>18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</row>
    <row r="3" spans="1:13" ht="34.5">
      <c r="A3" s="236" t="s">
        <v>10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</row>
    <row r="4" spans="1:13" ht="26.25" customHeight="1">
      <c r="A4" s="87" t="s">
        <v>0</v>
      </c>
      <c r="B4" s="87" t="s">
        <v>15</v>
      </c>
      <c r="C4" s="87" t="s">
        <v>16</v>
      </c>
      <c r="D4" s="87" t="s">
        <v>15</v>
      </c>
      <c r="E4" s="87" t="s">
        <v>16</v>
      </c>
      <c r="F4" s="87" t="s">
        <v>1</v>
      </c>
      <c r="G4" s="87" t="s">
        <v>13</v>
      </c>
      <c r="H4" s="87" t="s">
        <v>2</v>
      </c>
      <c r="I4" s="87" t="s">
        <v>3</v>
      </c>
      <c r="J4" s="87" t="s">
        <v>4</v>
      </c>
      <c r="K4" s="87" t="s">
        <v>5</v>
      </c>
      <c r="L4" s="87" t="s">
        <v>6</v>
      </c>
      <c r="M4" s="87" t="s">
        <v>7</v>
      </c>
    </row>
    <row r="5" spans="1:13" s="27" customFormat="1" ht="26.25" customHeight="1">
      <c r="A5" s="88">
        <v>1</v>
      </c>
      <c r="B5" s="80" t="s">
        <v>1281</v>
      </c>
      <c r="C5" s="80" t="s">
        <v>1282</v>
      </c>
      <c r="D5" s="80" t="s">
        <v>1283</v>
      </c>
      <c r="E5" s="80" t="s">
        <v>1284</v>
      </c>
      <c r="F5" s="80" t="s">
        <v>52</v>
      </c>
      <c r="G5" s="80" t="s">
        <v>39</v>
      </c>
      <c r="H5" s="225" t="s">
        <v>366</v>
      </c>
      <c r="I5" s="226"/>
      <c r="J5" s="226"/>
      <c r="K5" s="226"/>
      <c r="L5" s="226"/>
      <c r="M5" s="227"/>
    </row>
    <row r="6" spans="1:13" s="27" customFormat="1" ht="26.25" customHeight="1">
      <c r="A6" s="88">
        <v>2</v>
      </c>
      <c r="B6" s="80" t="s">
        <v>1268</v>
      </c>
      <c r="C6" s="80" t="s">
        <v>1269</v>
      </c>
      <c r="D6" s="80" t="s">
        <v>1270</v>
      </c>
      <c r="E6" s="80" t="s">
        <v>1271</v>
      </c>
      <c r="F6" s="80" t="s">
        <v>751</v>
      </c>
      <c r="G6" s="80" t="s">
        <v>752</v>
      </c>
      <c r="H6" s="228"/>
      <c r="I6" s="229"/>
      <c r="J6" s="229"/>
      <c r="K6" s="229"/>
      <c r="L6" s="229"/>
      <c r="M6" s="230"/>
    </row>
    <row r="7" spans="1:13" ht="26.25" customHeight="1">
      <c r="A7" s="63">
        <v>3</v>
      </c>
      <c r="B7" s="28" t="s">
        <v>1291</v>
      </c>
      <c r="C7" s="28" t="s">
        <v>1292</v>
      </c>
      <c r="D7" s="28" t="s">
        <v>1144</v>
      </c>
      <c r="E7" s="28" t="s">
        <v>1293</v>
      </c>
      <c r="F7" s="28" t="s">
        <v>171</v>
      </c>
      <c r="G7" s="28" t="s">
        <v>140</v>
      </c>
      <c r="H7" s="28">
        <v>10</v>
      </c>
      <c r="I7" s="28">
        <v>8</v>
      </c>
      <c r="J7" s="28">
        <v>0</v>
      </c>
      <c r="K7" s="44">
        <v>2</v>
      </c>
      <c r="L7" s="25">
        <v>16</v>
      </c>
      <c r="M7" s="39">
        <v>1280</v>
      </c>
    </row>
    <row r="8" spans="1:13" ht="26.25" customHeight="1">
      <c r="A8" s="31">
        <v>4</v>
      </c>
      <c r="B8" s="28" t="s">
        <v>1264</v>
      </c>
      <c r="C8" s="28" t="s">
        <v>1265</v>
      </c>
      <c r="D8" s="28" t="s">
        <v>1266</v>
      </c>
      <c r="E8" s="28" t="s">
        <v>116</v>
      </c>
      <c r="F8" s="28" t="s">
        <v>2144</v>
      </c>
      <c r="G8" s="28" t="s">
        <v>448</v>
      </c>
      <c r="H8" s="36">
        <v>10</v>
      </c>
      <c r="I8" s="36">
        <v>8</v>
      </c>
      <c r="J8" s="36">
        <v>0</v>
      </c>
      <c r="K8" s="44">
        <f>H8-I8-J8</f>
        <v>2</v>
      </c>
      <c r="L8" s="25">
        <v>16</v>
      </c>
      <c r="M8" s="36">
        <v>1193</v>
      </c>
    </row>
    <row r="9" spans="1:13" ht="26.25" customHeight="1">
      <c r="A9" s="31">
        <v>5</v>
      </c>
      <c r="B9" s="28" t="s">
        <v>1328</v>
      </c>
      <c r="C9" s="28" t="s">
        <v>1329</v>
      </c>
      <c r="D9" s="28" t="s">
        <v>1330</v>
      </c>
      <c r="E9" s="28" t="s">
        <v>1331</v>
      </c>
      <c r="F9" s="28" t="s">
        <v>611</v>
      </c>
      <c r="G9" s="28" t="s">
        <v>406</v>
      </c>
      <c r="H9" s="28">
        <v>10</v>
      </c>
      <c r="I9" s="28">
        <v>8</v>
      </c>
      <c r="J9" s="28">
        <v>0</v>
      </c>
      <c r="K9" s="44">
        <v>2</v>
      </c>
      <c r="L9" s="25">
        <v>16</v>
      </c>
      <c r="M9" s="31">
        <v>1034</v>
      </c>
    </row>
    <row r="10" spans="1:13" ht="26.25" customHeight="1">
      <c r="A10" s="63">
        <v>6</v>
      </c>
      <c r="B10" s="28" t="s">
        <v>1272</v>
      </c>
      <c r="C10" s="28" t="s">
        <v>1273</v>
      </c>
      <c r="D10" s="28" t="s">
        <v>1274</v>
      </c>
      <c r="E10" s="28" t="s">
        <v>1275</v>
      </c>
      <c r="F10" s="28" t="s">
        <v>422</v>
      </c>
      <c r="G10" s="28" t="s">
        <v>423</v>
      </c>
      <c r="H10" s="36">
        <v>10</v>
      </c>
      <c r="I10" s="36">
        <v>8</v>
      </c>
      <c r="J10" s="36">
        <v>0</v>
      </c>
      <c r="K10" s="44">
        <v>2</v>
      </c>
      <c r="L10" s="25">
        <v>16</v>
      </c>
      <c r="M10" s="36">
        <v>836</v>
      </c>
    </row>
    <row r="11" spans="1:13" ht="26.25" customHeight="1">
      <c r="A11" s="31">
        <v>7</v>
      </c>
      <c r="B11" s="28" t="s">
        <v>1285</v>
      </c>
      <c r="C11" s="28" t="s">
        <v>1286</v>
      </c>
      <c r="D11" s="28" t="s">
        <v>1287</v>
      </c>
      <c r="E11" s="28" t="s">
        <v>1288</v>
      </c>
      <c r="F11" s="28" t="s">
        <v>1289</v>
      </c>
      <c r="G11" s="28" t="s">
        <v>1290</v>
      </c>
      <c r="H11" s="28">
        <v>10</v>
      </c>
      <c r="I11" s="28">
        <v>7</v>
      </c>
      <c r="J11" s="28">
        <v>0</v>
      </c>
      <c r="K11" s="44">
        <v>3</v>
      </c>
      <c r="L11" s="25">
        <v>14</v>
      </c>
      <c r="M11" s="39">
        <v>1356</v>
      </c>
    </row>
    <row r="12" spans="1:13" ht="26.25" customHeight="1">
      <c r="A12" s="31">
        <v>8</v>
      </c>
      <c r="B12" s="28" t="s">
        <v>1365</v>
      </c>
      <c r="C12" s="28" t="s">
        <v>1366</v>
      </c>
      <c r="D12" s="28" t="s">
        <v>1367</v>
      </c>
      <c r="E12" s="28" t="s">
        <v>1368</v>
      </c>
      <c r="F12" s="28" t="s">
        <v>1369</v>
      </c>
      <c r="G12" s="28" t="s">
        <v>1370</v>
      </c>
      <c r="H12" s="28">
        <v>10</v>
      </c>
      <c r="I12" s="28">
        <v>7</v>
      </c>
      <c r="J12" s="28">
        <v>0</v>
      </c>
      <c r="K12" s="44">
        <v>3</v>
      </c>
      <c r="L12" s="25">
        <v>14</v>
      </c>
      <c r="M12" s="31">
        <v>1227</v>
      </c>
    </row>
    <row r="13" spans="1:13" ht="26.25" customHeight="1">
      <c r="A13" s="63">
        <v>9</v>
      </c>
      <c r="B13" s="28" t="s">
        <v>1308</v>
      </c>
      <c r="C13" s="28" t="s">
        <v>1309</v>
      </c>
      <c r="D13" s="28" t="s">
        <v>1310</v>
      </c>
      <c r="E13" s="28" t="s">
        <v>1311</v>
      </c>
      <c r="F13" s="28" t="s">
        <v>52</v>
      </c>
      <c r="G13" s="28" t="s">
        <v>39</v>
      </c>
      <c r="H13" s="28">
        <v>10</v>
      </c>
      <c r="I13" s="28">
        <v>7</v>
      </c>
      <c r="J13" s="28">
        <v>0</v>
      </c>
      <c r="K13" s="44">
        <f>H13-I13-J13</f>
        <v>3</v>
      </c>
      <c r="L13" s="25">
        <v>14</v>
      </c>
      <c r="M13" s="28">
        <v>1166</v>
      </c>
    </row>
    <row r="14" spans="1:13" ht="26.25" customHeight="1">
      <c r="A14" s="31">
        <v>10</v>
      </c>
      <c r="B14" s="28" t="s">
        <v>1360</v>
      </c>
      <c r="C14" s="28" t="s">
        <v>1361</v>
      </c>
      <c r="D14" s="28" t="s">
        <v>920</v>
      </c>
      <c r="E14" s="28" t="s">
        <v>1362</v>
      </c>
      <c r="F14" s="28" t="s">
        <v>1363</v>
      </c>
      <c r="G14" s="28" t="s">
        <v>1364</v>
      </c>
      <c r="H14" s="28">
        <v>10</v>
      </c>
      <c r="I14" s="28">
        <v>7</v>
      </c>
      <c r="J14" s="28">
        <v>0</v>
      </c>
      <c r="K14" s="44">
        <v>3</v>
      </c>
      <c r="L14" s="25">
        <v>14</v>
      </c>
      <c r="M14" s="28">
        <v>986</v>
      </c>
    </row>
    <row r="15" spans="1:13" ht="26.25" customHeight="1">
      <c r="A15" s="31">
        <v>11</v>
      </c>
      <c r="B15" s="28" t="s">
        <v>1350</v>
      </c>
      <c r="C15" s="28" t="s">
        <v>1351</v>
      </c>
      <c r="D15" s="28"/>
      <c r="E15" s="28"/>
      <c r="F15" s="28" t="s">
        <v>532</v>
      </c>
      <c r="G15" s="28" t="s">
        <v>533</v>
      </c>
      <c r="H15" s="28">
        <v>10</v>
      </c>
      <c r="I15" s="31">
        <v>7</v>
      </c>
      <c r="J15" s="28">
        <v>0</v>
      </c>
      <c r="K15" s="44">
        <v>3</v>
      </c>
      <c r="L15" s="25">
        <v>14</v>
      </c>
      <c r="M15" s="28">
        <v>870</v>
      </c>
    </row>
    <row r="16" spans="1:13" ht="26.25" customHeight="1">
      <c r="A16" s="63">
        <v>12</v>
      </c>
      <c r="B16" s="28" t="s">
        <v>1146</v>
      </c>
      <c r="C16" s="28" t="s">
        <v>1312</v>
      </c>
      <c r="D16" s="28" t="s">
        <v>1313</v>
      </c>
      <c r="E16" s="28" t="s">
        <v>1314</v>
      </c>
      <c r="F16" s="28" t="s">
        <v>1315</v>
      </c>
      <c r="G16" s="28" t="s">
        <v>438</v>
      </c>
      <c r="H16" s="28">
        <v>10</v>
      </c>
      <c r="I16" s="28">
        <v>7</v>
      </c>
      <c r="J16" s="28">
        <v>0</v>
      </c>
      <c r="K16" s="44">
        <f>H16-I16-J16</f>
        <v>3</v>
      </c>
      <c r="L16" s="25">
        <v>14</v>
      </c>
      <c r="M16" s="28">
        <v>644</v>
      </c>
    </row>
    <row r="17" spans="1:13" ht="26.25" customHeight="1">
      <c r="A17" s="31">
        <v>13</v>
      </c>
      <c r="B17" s="28" t="s">
        <v>1294</v>
      </c>
      <c r="C17" s="28" t="s">
        <v>1295</v>
      </c>
      <c r="D17" s="28" t="s">
        <v>1296</v>
      </c>
      <c r="E17" s="28" t="s">
        <v>1297</v>
      </c>
      <c r="F17" s="28" t="s">
        <v>52</v>
      </c>
      <c r="G17" s="28" t="s">
        <v>39</v>
      </c>
      <c r="H17" s="28">
        <v>10</v>
      </c>
      <c r="I17" s="28">
        <v>7</v>
      </c>
      <c r="J17" s="28">
        <v>0</v>
      </c>
      <c r="K17" s="44">
        <f>H17-I17-J17</f>
        <v>3</v>
      </c>
      <c r="L17" s="25">
        <v>14</v>
      </c>
      <c r="M17" s="31">
        <v>594</v>
      </c>
    </row>
    <row r="18" spans="1:13" ht="26.25" customHeight="1">
      <c r="A18" s="31">
        <v>14</v>
      </c>
      <c r="B18" s="28" t="s">
        <v>1394</v>
      </c>
      <c r="C18" s="28" t="s">
        <v>1395</v>
      </c>
      <c r="D18" s="28" t="s">
        <v>1396</v>
      </c>
      <c r="E18" s="28" t="s">
        <v>1397</v>
      </c>
      <c r="F18" s="28" t="s">
        <v>1363</v>
      </c>
      <c r="G18" s="28" t="s">
        <v>1364</v>
      </c>
      <c r="H18" s="28">
        <v>10</v>
      </c>
      <c r="I18" s="28">
        <v>7</v>
      </c>
      <c r="J18" s="28">
        <v>0</v>
      </c>
      <c r="K18" s="44">
        <f>H18-I18-J18</f>
        <v>3</v>
      </c>
      <c r="L18" s="25">
        <v>14</v>
      </c>
      <c r="M18" s="28">
        <v>311</v>
      </c>
    </row>
    <row r="19" spans="1:13" ht="26.25" customHeight="1">
      <c r="A19" s="63">
        <v>15</v>
      </c>
      <c r="B19" s="28" t="s">
        <v>1335</v>
      </c>
      <c r="C19" s="28" t="s">
        <v>1336</v>
      </c>
      <c r="D19" s="28" t="s">
        <v>1337</v>
      </c>
      <c r="E19" s="28" t="s">
        <v>1338</v>
      </c>
      <c r="F19" s="28" t="s">
        <v>171</v>
      </c>
      <c r="G19" s="28" t="s">
        <v>140</v>
      </c>
      <c r="H19" s="28">
        <v>10</v>
      </c>
      <c r="I19" s="28">
        <v>6</v>
      </c>
      <c r="J19" s="28">
        <v>1</v>
      </c>
      <c r="K19" s="44">
        <v>3</v>
      </c>
      <c r="L19" s="25">
        <v>13</v>
      </c>
      <c r="M19" s="28">
        <v>800</v>
      </c>
    </row>
    <row r="20" spans="1:13" ht="26.25" customHeight="1">
      <c r="A20" s="31">
        <v>16</v>
      </c>
      <c r="B20" s="28" t="s">
        <v>1316</v>
      </c>
      <c r="C20" s="28" t="s">
        <v>1317</v>
      </c>
      <c r="D20" s="28" t="s">
        <v>1318</v>
      </c>
      <c r="E20" s="28" t="s">
        <v>1319</v>
      </c>
      <c r="F20" s="28" t="s">
        <v>1320</v>
      </c>
      <c r="G20" s="28" t="s">
        <v>1321</v>
      </c>
      <c r="H20" s="28">
        <v>10</v>
      </c>
      <c r="I20" s="28">
        <v>6</v>
      </c>
      <c r="J20" s="28">
        <v>1</v>
      </c>
      <c r="K20" s="44">
        <v>3</v>
      </c>
      <c r="L20" s="25">
        <v>13</v>
      </c>
      <c r="M20" s="28">
        <v>383</v>
      </c>
    </row>
    <row r="21" spans="1:13" ht="26.25" customHeight="1">
      <c r="A21" s="31">
        <v>17</v>
      </c>
      <c r="B21" s="28" t="s">
        <v>1302</v>
      </c>
      <c r="C21" s="28" t="s">
        <v>1303</v>
      </c>
      <c r="D21" s="28" t="s">
        <v>1304</v>
      </c>
      <c r="E21" s="28" t="s">
        <v>1305</v>
      </c>
      <c r="F21" s="28" t="s">
        <v>1306</v>
      </c>
      <c r="G21" s="28" t="s">
        <v>1307</v>
      </c>
      <c r="H21" s="28">
        <v>10</v>
      </c>
      <c r="I21" s="28">
        <v>6</v>
      </c>
      <c r="J21" s="28">
        <v>0</v>
      </c>
      <c r="K21" s="44">
        <f>H21-I21-J21</f>
        <v>4</v>
      </c>
      <c r="L21" s="25">
        <v>12</v>
      </c>
      <c r="M21" s="28">
        <v>851</v>
      </c>
    </row>
    <row r="22" spans="1:13" ht="26.25" customHeight="1">
      <c r="A22" s="63">
        <v>18</v>
      </c>
      <c r="B22" s="28" t="s">
        <v>1356</v>
      </c>
      <c r="C22" s="28" t="s">
        <v>1357</v>
      </c>
      <c r="D22" s="28" t="s">
        <v>1358</v>
      </c>
      <c r="E22" s="28" t="s">
        <v>1359</v>
      </c>
      <c r="F22" s="28" t="s">
        <v>171</v>
      </c>
      <c r="G22" s="28" t="s">
        <v>140</v>
      </c>
      <c r="H22" s="28">
        <v>10</v>
      </c>
      <c r="I22" s="31">
        <v>6</v>
      </c>
      <c r="J22" s="28">
        <v>0</v>
      </c>
      <c r="K22" s="44">
        <f>H22-I22-J22</f>
        <v>4</v>
      </c>
      <c r="L22" s="25">
        <v>12</v>
      </c>
      <c r="M22" s="28">
        <v>849</v>
      </c>
    </row>
    <row r="23" spans="1:13" ht="26.25" customHeight="1">
      <c r="A23" s="31">
        <v>19</v>
      </c>
      <c r="B23" s="28" t="s">
        <v>1352</v>
      </c>
      <c r="C23" s="28" t="s">
        <v>1353</v>
      </c>
      <c r="D23" s="28" t="s">
        <v>1354</v>
      </c>
      <c r="E23" s="28" t="s">
        <v>1355</v>
      </c>
      <c r="F23" s="28" t="s">
        <v>399</v>
      </c>
      <c r="G23" s="28" t="s">
        <v>400</v>
      </c>
      <c r="H23" s="28">
        <v>10</v>
      </c>
      <c r="I23" s="31">
        <v>6</v>
      </c>
      <c r="J23" s="28">
        <v>0</v>
      </c>
      <c r="K23" s="44">
        <f>H23-I23-J23</f>
        <v>4</v>
      </c>
      <c r="L23" s="25">
        <v>12</v>
      </c>
      <c r="M23" s="28">
        <v>717</v>
      </c>
    </row>
    <row r="24" spans="1:13" ht="26.25" customHeight="1">
      <c r="A24" s="31">
        <v>20</v>
      </c>
      <c r="B24" s="28" t="s">
        <v>1345</v>
      </c>
      <c r="C24" s="28" t="s">
        <v>1346</v>
      </c>
      <c r="D24" s="28" t="s">
        <v>1347</v>
      </c>
      <c r="E24" s="28" t="s">
        <v>1348</v>
      </c>
      <c r="F24" s="28" t="s">
        <v>1349</v>
      </c>
      <c r="G24" s="28" t="s">
        <v>149</v>
      </c>
      <c r="H24" s="28">
        <v>10</v>
      </c>
      <c r="I24" s="28">
        <v>6</v>
      </c>
      <c r="J24" s="28">
        <v>0</v>
      </c>
      <c r="K24" s="44">
        <f>H24-I24-J24</f>
        <v>4</v>
      </c>
      <c r="L24" s="25">
        <v>12</v>
      </c>
      <c r="M24" s="28">
        <v>666</v>
      </c>
    </row>
    <row r="25" spans="1:13" ht="26.25" customHeight="1">
      <c r="A25" s="63">
        <v>21</v>
      </c>
      <c r="B25" s="28" t="s">
        <v>1332</v>
      </c>
      <c r="C25" s="28" t="s">
        <v>1333</v>
      </c>
      <c r="D25" s="28" t="s">
        <v>724</v>
      </c>
      <c r="E25" s="28" t="s">
        <v>1334</v>
      </c>
      <c r="F25" s="28" t="s">
        <v>171</v>
      </c>
      <c r="G25" s="28" t="s">
        <v>140</v>
      </c>
      <c r="H25" s="28">
        <v>10</v>
      </c>
      <c r="I25" s="28">
        <v>6</v>
      </c>
      <c r="J25" s="28">
        <v>0</v>
      </c>
      <c r="K25" s="44">
        <v>4</v>
      </c>
      <c r="L25" s="25">
        <v>12</v>
      </c>
      <c r="M25" s="28">
        <v>638</v>
      </c>
    </row>
    <row r="26" spans="1:13" ht="26.25" customHeight="1">
      <c r="A26" s="31">
        <v>22</v>
      </c>
      <c r="B26" s="28" t="s">
        <v>1380</v>
      </c>
      <c r="C26" s="28"/>
      <c r="D26" s="28"/>
      <c r="E26" s="28"/>
      <c r="F26" s="28" t="s">
        <v>1349</v>
      </c>
      <c r="G26" s="28" t="s">
        <v>149</v>
      </c>
      <c r="H26" s="28">
        <v>10</v>
      </c>
      <c r="I26" s="31">
        <v>6</v>
      </c>
      <c r="J26" s="28">
        <v>0</v>
      </c>
      <c r="K26" s="44">
        <f>H26-I26-J26</f>
        <v>4</v>
      </c>
      <c r="L26" s="25">
        <v>12</v>
      </c>
      <c r="M26" s="28">
        <v>532</v>
      </c>
    </row>
    <row r="27" spans="1:13" ht="26.25" customHeight="1">
      <c r="A27" s="31">
        <v>23</v>
      </c>
      <c r="B27" s="28" t="s">
        <v>1405</v>
      </c>
      <c r="C27" s="28" t="s">
        <v>1406</v>
      </c>
      <c r="D27" s="28" t="s">
        <v>1407</v>
      </c>
      <c r="E27" s="28" t="s">
        <v>1408</v>
      </c>
      <c r="F27" s="28" t="s">
        <v>1409</v>
      </c>
      <c r="G27" s="28" t="s">
        <v>1410</v>
      </c>
      <c r="H27" s="28">
        <v>10</v>
      </c>
      <c r="I27" s="28">
        <v>6</v>
      </c>
      <c r="J27" s="28">
        <v>0</v>
      </c>
      <c r="K27" s="44">
        <f>H27-I27-J27</f>
        <v>4</v>
      </c>
      <c r="L27" s="25">
        <v>12</v>
      </c>
      <c r="M27" s="28">
        <v>529</v>
      </c>
    </row>
    <row r="28" spans="1:13" ht="26.25" customHeight="1">
      <c r="A28" s="63">
        <v>24</v>
      </c>
      <c r="B28" s="28" t="s">
        <v>1276</v>
      </c>
      <c r="C28" s="28" t="s">
        <v>1277</v>
      </c>
      <c r="D28" s="28" t="s">
        <v>1278</v>
      </c>
      <c r="E28" s="28" t="s">
        <v>1279</v>
      </c>
      <c r="F28" s="28" t="s">
        <v>1280</v>
      </c>
      <c r="G28" s="28" t="s">
        <v>84</v>
      </c>
      <c r="H28" s="28">
        <v>10</v>
      </c>
      <c r="I28" s="28">
        <v>6</v>
      </c>
      <c r="J28" s="39">
        <v>0</v>
      </c>
      <c r="K28" s="44">
        <v>4</v>
      </c>
      <c r="L28" s="25">
        <v>12</v>
      </c>
      <c r="M28" s="39">
        <v>-213</v>
      </c>
    </row>
    <row r="29" spans="1:13" ht="26.25" customHeight="1">
      <c r="A29" s="31">
        <v>25</v>
      </c>
      <c r="B29" s="28" t="s">
        <v>1339</v>
      </c>
      <c r="C29" s="28" t="s">
        <v>1340</v>
      </c>
      <c r="D29" s="28" t="s">
        <v>1341</v>
      </c>
      <c r="E29" s="28" t="s">
        <v>1342</v>
      </c>
      <c r="F29" s="28" t="s">
        <v>1289</v>
      </c>
      <c r="G29" s="28" t="s">
        <v>1290</v>
      </c>
      <c r="H29" s="28">
        <v>10</v>
      </c>
      <c r="I29" s="28">
        <v>5</v>
      </c>
      <c r="J29" s="28">
        <v>1</v>
      </c>
      <c r="K29" s="44">
        <f>H29-I29-J29</f>
        <v>4</v>
      </c>
      <c r="L29" s="25">
        <v>11</v>
      </c>
      <c r="M29" s="31">
        <v>214</v>
      </c>
    </row>
    <row r="30" spans="1:13" ht="26.25" customHeight="1">
      <c r="A30" s="31">
        <v>26</v>
      </c>
      <c r="B30" s="28" t="s">
        <v>1398</v>
      </c>
      <c r="C30" s="28" t="s">
        <v>1399</v>
      </c>
      <c r="D30" s="28" t="s">
        <v>1400</v>
      </c>
      <c r="E30" s="28" t="s">
        <v>1401</v>
      </c>
      <c r="F30" s="28" t="s">
        <v>524</v>
      </c>
      <c r="G30" s="28" t="s">
        <v>116</v>
      </c>
      <c r="H30" s="28">
        <v>10</v>
      </c>
      <c r="I30" s="28">
        <v>5</v>
      </c>
      <c r="J30" s="28">
        <v>0</v>
      </c>
      <c r="K30" s="44">
        <v>5</v>
      </c>
      <c r="L30" s="25">
        <v>10</v>
      </c>
      <c r="M30" s="28">
        <v>342</v>
      </c>
    </row>
    <row r="31" spans="1:13" ht="26.25" customHeight="1">
      <c r="A31" s="63">
        <v>27</v>
      </c>
      <c r="B31" s="28" t="s">
        <v>1402</v>
      </c>
      <c r="C31" s="28" t="s">
        <v>1403</v>
      </c>
      <c r="D31" s="28" t="s">
        <v>30</v>
      </c>
      <c r="E31" s="28" t="s">
        <v>1404</v>
      </c>
      <c r="F31" s="28" t="s">
        <v>1006</v>
      </c>
      <c r="G31" s="28" t="s">
        <v>93</v>
      </c>
      <c r="H31" s="28">
        <v>10</v>
      </c>
      <c r="I31" s="28">
        <v>5</v>
      </c>
      <c r="J31" s="28">
        <v>0</v>
      </c>
      <c r="K31" s="44">
        <v>5</v>
      </c>
      <c r="L31" s="25">
        <v>10</v>
      </c>
      <c r="M31" s="28">
        <v>304</v>
      </c>
    </row>
    <row r="32" spans="1:13" ht="26.25" customHeight="1">
      <c r="A32" s="31">
        <v>28</v>
      </c>
      <c r="B32" s="28" t="s">
        <v>1371</v>
      </c>
      <c r="C32" s="28" t="s">
        <v>1372</v>
      </c>
      <c r="D32" s="28" t="s">
        <v>1373</v>
      </c>
      <c r="E32" s="28" t="s">
        <v>1543</v>
      </c>
      <c r="F32" s="28" t="s">
        <v>1374</v>
      </c>
      <c r="G32" s="28" t="s">
        <v>1375</v>
      </c>
      <c r="H32" s="28">
        <v>10</v>
      </c>
      <c r="I32" s="28">
        <v>5</v>
      </c>
      <c r="J32" s="28">
        <v>0</v>
      </c>
      <c r="K32" s="44">
        <v>5</v>
      </c>
      <c r="L32" s="25">
        <v>10</v>
      </c>
      <c r="M32" s="31">
        <v>290</v>
      </c>
    </row>
    <row r="33" spans="1:13" ht="26.25" customHeight="1">
      <c r="A33" s="31">
        <v>29</v>
      </c>
      <c r="B33" s="28" t="s">
        <v>1324</v>
      </c>
      <c r="C33" s="28" t="s">
        <v>1325</v>
      </c>
      <c r="D33" s="28" t="s">
        <v>1326</v>
      </c>
      <c r="E33" s="28" t="s">
        <v>1327</v>
      </c>
      <c r="F33" s="28" t="s">
        <v>867</v>
      </c>
      <c r="G33" s="28" t="s">
        <v>438</v>
      </c>
      <c r="H33" s="28">
        <v>10</v>
      </c>
      <c r="I33" s="28">
        <v>5</v>
      </c>
      <c r="J33" s="28">
        <v>0</v>
      </c>
      <c r="K33" s="44">
        <f>H33-I33-J33</f>
        <v>5</v>
      </c>
      <c r="L33" s="25">
        <v>10</v>
      </c>
      <c r="M33" s="28">
        <v>216</v>
      </c>
    </row>
    <row r="34" spans="1:13" ht="26.25" customHeight="1">
      <c r="A34" s="63">
        <v>30</v>
      </c>
      <c r="B34" s="28" t="s">
        <v>1388</v>
      </c>
      <c r="C34" s="28" t="s">
        <v>1389</v>
      </c>
      <c r="D34" s="28" t="s">
        <v>1390</v>
      </c>
      <c r="E34" s="28" t="s">
        <v>1391</v>
      </c>
      <c r="F34" s="28" t="s">
        <v>1392</v>
      </c>
      <c r="G34" s="28" t="s">
        <v>1393</v>
      </c>
      <c r="H34" s="28">
        <v>10</v>
      </c>
      <c r="I34" s="28">
        <v>5</v>
      </c>
      <c r="J34" s="28">
        <v>0</v>
      </c>
      <c r="K34" s="44">
        <f>H34-I34-J34</f>
        <v>5</v>
      </c>
      <c r="L34" s="25">
        <v>10</v>
      </c>
      <c r="M34" s="28">
        <v>185</v>
      </c>
    </row>
    <row r="35" spans="1:13" ht="26.25" customHeight="1">
      <c r="A35" s="31">
        <v>31</v>
      </c>
      <c r="B35" s="28" t="s">
        <v>1322</v>
      </c>
      <c r="C35" s="28" t="s">
        <v>1323</v>
      </c>
      <c r="D35" s="28"/>
      <c r="E35" s="28"/>
      <c r="F35" s="28" t="s">
        <v>2144</v>
      </c>
      <c r="G35" s="28" t="s">
        <v>448</v>
      </c>
      <c r="H35" s="28">
        <v>9</v>
      </c>
      <c r="I35" s="28">
        <v>5</v>
      </c>
      <c r="J35" s="28">
        <v>0</v>
      </c>
      <c r="K35" s="44">
        <f>H35-I35-J35</f>
        <v>4</v>
      </c>
      <c r="L35" s="25">
        <v>10</v>
      </c>
      <c r="M35" s="28">
        <v>0</v>
      </c>
    </row>
    <row r="36" spans="1:13" ht="26.25" customHeight="1">
      <c r="A36" s="31">
        <v>32</v>
      </c>
      <c r="B36" s="28" t="s">
        <v>1419</v>
      </c>
      <c r="C36" s="28" t="s">
        <v>1420</v>
      </c>
      <c r="D36" s="28" t="s">
        <v>545</v>
      </c>
      <c r="E36" s="28" t="s">
        <v>1421</v>
      </c>
      <c r="F36" s="28" t="s">
        <v>1379</v>
      </c>
      <c r="G36" s="28" t="s">
        <v>84</v>
      </c>
      <c r="H36" s="28">
        <v>9</v>
      </c>
      <c r="I36" s="28">
        <v>5</v>
      </c>
      <c r="J36" s="28">
        <v>0</v>
      </c>
      <c r="K36" s="44">
        <v>4</v>
      </c>
      <c r="L36" s="25">
        <v>10</v>
      </c>
      <c r="M36" s="31">
        <v>-3</v>
      </c>
    </row>
    <row r="37" spans="1:13" ht="26.25" customHeight="1">
      <c r="A37" s="63">
        <v>33</v>
      </c>
      <c r="B37" s="28" t="s">
        <v>245</v>
      </c>
      <c r="C37" s="28" t="s">
        <v>1385</v>
      </c>
      <c r="D37" s="28" t="s">
        <v>1386</v>
      </c>
      <c r="E37" s="28" t="s">
        <v>1387</v>
      </c>
      <c r="F37" s="28" t="s">
        <v>867</v>
      </c>
      <c r="G37" s="28" t="s">
        <v>438</v>
      </c>
      <c r="H37" s="28">
        <v>9</v>
      </c>
      <c r="I37" s="31">
        <v>5</v>
      </c>
      <c r="J37" s="28">
        <v>0</v>
      </c>
      <c r="K37" s="44">
        <v>4</v>
      </c>
      <c r="L37" s="25">
        <v>10</v>
      </c>
      <c r="M37" s="28">
        <v>-144</v>
      </c>
    </row>
    <row r="38" spans="1:13" ht="26.25" customHeight="1">
      <c r="A38" s="31">
        <v>34</v>
      </c>
      <c r="B38" s="28" t="s">
        <v>294</v>
      </c>
      <c r="C38" s="28" t="s">
        <v>1460</v>
      </c>
      <c r="D38" s="28" t="s">
        <v>1461</v>
      </c>
      <c r="E38" s="28" t="s">
        <v>1462</v>
      </c>
      <c r="F38" s="28" t="s">
        <v>1289</v>
      </c>
      <c r="G38" s="28" t="s">
        <v>1290</v>
      </c>
      <c r="H38" s="28">
        <v>9</v>
      </c>
      <c r="I38" s="28">
        <v>5</v>
      </c>
      <c r="J38" s="28">
        <v>0</v>
      </c>
      <c r="K38" s="44">
        <v>4</v>
      </c>
      <c r="L38" s="25">
        <v>10</v>
      </c>
      <c r="M38" s="28">
        <v>-169</v>
      </c>
    </row>
    <row r="39" spans="1:13" ht="26.25" customHeight="1">
      <c r="A39" s="31">
        <v>35</v>
      </c>
      <c r="B39" s="28" t="s">
        <v>1434</v>
      </c>
      <c r="C39" s="28" t="s">
        <v>1435</v>
      </c>
      <c r="D39" s="28" t="s">
        <v>1436</v>
      </c>
      <c r="E39" s="28" t="s">
        <v>1437</v>
      </c>
      <c r="F39" s="28" t="s">
        <v>307</v>
      </c>
      <c r="G39" s="28" t="s">
        <v>438</v>
      </c>
      <c r="H39" s="28">
        <v>9</v>
      </c>
      <c r="I39" s="28">
        <v>5</v>
      </c>
      <c r="J39" s="28">
        <v>0</v>
      </c>
      <c r="K39" s="44">
        <f>H39-I39-J39</f>
        <v>4</v>
      </c>
      <c r="L39" s="25">
        <v>10</v>
      </c>
      <c r="M39" s="28">
        <v>-804</v>
      </c>
    </row>
    <row r="40" spans="1:13" ht="26.25" customHeight="1">
      <c r="A40" s="63">
        <v>36</v>
      </c>
      <c r="B40" s="28" t="s">
        <v>1298</v>
      </c>
      <c r="C40" s="28" t="s">
        <v>1299</v>
      </c>
      <c r="D40" s="28" t="s">
        <v>1300</v>
      </c>
      <c r="E40" s="28" t="s">
        <v>1301</v>
      </c>
      <c r="F40" s="28" t="s">
        <v>2144</v>
      </c>
      <c r="G40" s="28" t="s">
        <v>448</v>
      </c>
      <c r="H40" s="28">
        <v>9</v>
      </c>
      <c r="I40" s="28">
        <v>4</v>
      </c>
      <c r="J40" s="28">
        <v>1</v>
      </c>
      <c r="K40" s="44">
        <f>H40-I40-J40</f>
        <v>4</v>
      </c>
      <c r="L40" s="25">
        <v>9</v>
      </c>
      <c r="M40" s="28">
        <v>578</v>
      </c>
    </row>
    <row r="41" spans="1:13" ht="26.25" customHeight="1">
      <c r="A41" s="31">
        <v>37</v>
      </c>
      <c r="B41" s="28" t="s">
        <v>1471</v>
      </c>
      <c r="C41" s="28" t="s">
        <v>1472</v>
      </c>
      <c r="D41" s="28" t="s">
        <v>1473</v>
      </c>
      <c r="E41" s="28" t="s">
        <v>1474</v>
      </c>
      <c r="F41" s="28" t="s">
        <v>1475</v>
      </c>
      <c r="G41" s="28" t="s">
        <v>93</v>
      </c>
      <c r="H41" s="28">
        <v>9</v>
      </c>
      <c r="I41" s="28">
        <v>4</v>
      </c>
      <c r="J41" s="28">
        <v>1</v>
      </c>
      <c r="K41" s="44">
        <v>4</v>
      </c>
      <c r="L41" s="25">
        <v>9</v>
      </c>
      <c r="M41" s="28">
        <v>-320</v>
      </c>
    </row>
    <row r="42" spans="1:13" ht="26.25" customHeight="1">
      <c r="A42" s="31">
        <v>38</v>
      </c>
      <c r="B42" s="28" t="s">
        <v>1484</v>
      </c>
      <c r="C42" s="28" t="s">
        <v>1485</v>
      </c>
      <c r="D42" s="28" t="s">
        <v>1486</v>
      </c>
      <c r="E42" s="28" t="s">
        <v>1487</v>
      </c>
      <c r="F42" s="28" t="s">
        <v>1379</v>
      </c>
      <c r="G42" s="28" t="s">
        <v>84</v>
      </c>
      <c r="H42" s="28">
        <v>9</v>
      </c>
      <c r="I42" s="28">
        <v>4</v>
      </c>
      <c r="J42" s="28">
        <v>0</v>
      </c>
      <c r="K42" s="44">
        <v>5</v>
      </c>
      <c r="L42" s="25">
        <v>8</v>
      </c>
      <c r="M42" s="28">
        <v>293</v>
      </c>
    </row>
    <row r="43" spans="1:13" ht="26.25" customHeight="1">
      <c r="A43" s="63">
        <v>39</v>
      </c>
      <c r="B43" s="28" t="s">
        <v>1343</v>
      </c>
      <c r="C43" s="28" t="s">
        <v>1344</v>
      </c>
      <c r="D43" s="28"/>
      <c r="E43" s="28"/>
      <c r="F43" s="28"/>
      <c r="G43" s="28" t="s">
        <v>93</v>
      </c>
      <c r="H43" s="28">
        <v>9</v>
      </c>
      <c r="I43" s="28">
        <v>4</v>
      </c>
      <c r="J43" s="28">
        <v>0</v>
      </c>
      <c r="K43" s="44">
        <v>5</v>
      </c>
      <c r="L43" s="25">
        <v>8</v>
      </c>
      <c r="M43" s="28">
        <v>272</v>
      </c>
    </row>
    <row r="44" spans="1:13" ht="26.25" customHeight="1">
      <c r="A44" s="31">
        <v>40</v>
      </c>
      <c r="B44" s="64" t="s">
        <v>1491</v>
      </c>
      <c r="C44" s="64" t="s">
        <v>1492</v>
      </c>
      <c r="D44" s="64" t="s">
        <v>1493</v>
      </c>
      <c r="E44" s="31" t="s">
        <v>1494</v>
      </c>
      <c r="F44" s="64" t="s">
        <v>171</v>
      </c>
      <c r="G44" s="31" t="s">
        <v>140</v>
      </c>
      <c r="H44" s="31">
        <v>9</v>
      </c>
      <c r="I44" s="31">
        <v>4</v>
      </c>
      <c r="J44" s="64">
        <v>0</v>
      </c>
      <c r="K44" s="44">
        <v>5</v>
      </c>
      <c r="L44" s="18">
        <v>8</v>
      </c>
      <c r="M44" s="28">
        <v>-1</v>
      </c>
    </row>
    <row r="45" spans="1:13" ht="26.25" customHeight="1">
      <c r="A45" s="31">
        <v>41</v>
      </c>
      <c r="B45" s="28" t="s">
        <v>1430</v>
      </c>
      <c r="C45" s="28" t="s">
        <v>1431</v>
      </c>
      <c r="D45" s="28" t="s">
        <v>1432</v>
      </c>
      <c r="E45" s="28" t="s">
        <v>1433</v>
      </c>
      <c r="F45" s="28" t="s">
        <v>3403</v>
      </c>
      <c r="G45" s="28" t="s">
        <v>448</v>
      </c>
      <c r="H45" s="28">
        <v>9</v>
      </c>
      <c r="I45" s="28">
        <v>4</v>
      </c>
      <c r="J45" s="28">
        <v>0</v>
      </c>
      <c r="K45" s="44">
        <f>H45-I45-J45</f>
        <v>5</v>
      </c>
      <c r="L45" s="25">
        <v>8</v>
      </c>
      <c r="M45" s="28">
        <v>-10</v>
      </c>
    </row>
    <row r="46" spans="1:13" ht="26.25" customHeight="1">
      <c r="A46" s="63">
        <v>42</v>
      </c>
      <c r="B46" s="28" t="s">
        <v>1376</v>
      </c>
      <c r="C46" s="28" t="s">
        <v>1377</v>
      </c>
      <c r="D46" s="28" t="s">
        <v>711</v>
      </c>
      <c r="E46" s="28" t="s">
        <v>1378</v>
      </c>
      <c r="F46" s="28" t="s">
        <v>1379</v>
      </c>
      <c r="G46" s="28" t="s">
        <v>84</v>
      </c>
      <c r="H46" s="28">
        <v>9</v>
      </c>
      <c r="I46" s="28">
        <v>4</v>
      </c>
      <c r="J46" s="28">
        <v>0</v>
      </c>
      <c r="K46" s="44">
        <v>4</v>
      </c>
      <c r="L46" s="25">
        <v>8</v>
      </c>
      <c r="M46" s="28">
        <v>-108</v>
      </c>
    </row>
    <row r="47" spans="1:13" ht="26.25" customHeight="1">
      <c r="A47" s="31">
        <v>43</v>
      </c>
      <c r="B47" s="28" t="s">
        <v>1416</v>
      </c>
      <c r="C47" s="28" t="s">
        <v>1417</v>
      </c>
      <c r="D47" s="28" t="s">
        <v>1100</v>
      </c>
      <c r="E47" s="28" t="s">
        <v>1418</v>
      </c>
      <c r="F47" s="28" t="s">
        <v>524</v>
      </c>
      <c r="G47" s="28" t="s">
        <v>116</v>
      </c>
      <c r="H47" s="28">
        <v>9</v>
      </c>
      <c r="I47" s="28">
        <v>4</v>
      </c>
      <c r="J47" s="28">
        <v>0</v>
      </c>
      <c r="K47" s="44">
        <v>5</v>
      </c>
      <c r="L47" s="25">
        <v>8</v>
      </c>
      <c r="M47" s="28">
        <v>-165</v>
      </c>
    </row>
    <row r="48" spans="1:13" ht="26.25" customHeight="1">
      <c r="A48" s="31">
        <v>44</v>
      </c>
      <c r="B48" s="28" t="s">
        <v>1545</v>
      </c>
      <c r="C48" s="28" t="s">
        <v>1488</v>
      </c>
      <c r="D48" s="28" t="s">
        <v>1546</v>
      </c>
      <c r="E48" s="28" t="s">
        <v>1489</v>
      </c>
      <c r="F48" s="28" t="s">
        <v>1490</v>
      </c>
      <c r="G48" s="28" t="s">
        <v>161</v>
      </c>
      <c r="H48" s="28">
        <v>9</v>
      </c>
      <c r="I48" s="28">
        <v>4</v>
      </c>
      <c r="J48" s="28">
        <v>0</v>
      </c>
      <c r="K48" s="44">
        <v>5</v>
      </c>
      <c r="L48" s="25">
        <v>8</v>
      </c>
      <c r="M48" s="28">
        <v>-252</v>
      </c>
    </row>
    <row r="49" spans="1:13" ht="26.25" customHeight="1">
      <c r="A49" s="63">
        <v>45</v>
      </c>
      <c r="B49" s="28" t="s">
        <v>1446</v>
      </c>
      <c r="C49" s="28" t="s">
        <v>1447</v>
      </c>
      <c r="D49" s="28" t="s">
        <v>1285</v>
      </c>
      <c r="E49" s="28" t="s">
        <v>1448</v>
      </c>
      <c r="F49" s="28" t="s">
        <v>1449</v>
      </c>
      <c r="G49" s="28" t="s">
        <v>74</v>
      </c>
      <c r="H49" s="28">
        <v>9</v>
      </c>
      <c r="I49" s="28">
        <v>4</v>
      </c>
      <c r="J49" s="28">
        <v>0</v>
      </c>
      <c r="K49" s="44">
        <f>H49-I49-J49</f>
        <v>5</v>
      </c>
      <c r="L49" s="25">
        <v>8</v>
      </c>
      <c r="M49" s="28">
        <v>-299</v>
      </c>
    </row>
    <row r="50" spans="1:13" ht="26.25" customHeight="1">
      <c r="A50" s="31">
        <v>46</v>
      </c>
      <c r="B50" s="28" t="s">
        <v>1381</v>
      </c>
      <c r="C50" s="28" t="s">
        <v>1382</v>
      </c>
      <c r="D50" s="28" t="s">
        <v>1383</v>
      </c>
      <c r="E50" s="28" t="s">
        <v>1384</v>
      </c>
      <c r="F50" s="28" t="s">
        <v>1349</v>
      </c>
      <c r="G50" s="28" t="s">
        <v>149</v>
      </c>
      <c r="H50" s="28">
        <v>9</v>
      </c>
      <c r="I50" s="31">
        <v>4</v>
      </c>
      <c r="J50" s="28">
        <v>0</v>
      </c>
      <c r="K50" s="44">
        <v>5</v>
      </c>
      <c r="L50" s="25">
        <v>8</v>
      </c>
      <c r="M50" s="28">
        <v>-318</v>
      </c>
    </row>
    <row r="51" spans="1:13" ht="26.25" customHeight="1">
      <c r="A51" s="31">
        <v>47</v>
      </c>
      <c r="B51" s="28" t="s">
        <v>1457</v>
      </c>
      <c r="C51" s="28" t="s">
        <v>1547</v>
      </c>
      <c r="D51" s="28" t="s">
        <v>1458</v>
      </c>
      <c r="E51" s="28" t="s">
        <v>1459</v>
      </c>
      <c r="F51" s="28" t="s">
        <v>751</v>
      </c>
      <c r="G51" s="28" t="s">
        <v>752</v>
      </c>
      <c r="H51" s="28">
        <v>9</v>
      </c>
      <c r="I51" s="28">
        <v>4</v>
      </c>
      <c r="J51" s="28">
        <v>0</v>
      </c>
      <c r="K51" s="44">
        <f>H51-I51-J51</f>
        <v>5</v>
      </c>
      <c r="L51" s="25">
        <v>8</v>
      </c>
      <c r="M51" s="28">
        <v>-328</v>
      </c>
    </row>
    <row r="52" spans="1:13" ht="26.25" customHeight="1">
      <c r="A52" s="63">
        <v>48</v>
      </c>
      <c r="B52" s="28" t="s">
        <v>1422</v>
      </c>
      <c r="C52" s="28" t="s">
        <v>1423</v>
      </c>
      <c r="D52" s="28" t="s">
        <v>1424</v>
      </c>
      <c r="E52" s="28" t="s">
        <v>1425</v>
      </c>
      <c r="F52" s="28" t="s">
        <v>2144</v>
      </c>
      <c r="G52" s="28" t="s">
        <v>448</v>
      </c>
      <c r="H52" s="28">
        <v>9</v>
      </c>
      <c r="I52" s="28">
        <v>4</v>
      </c>
      <c r="J52" s="28">
        <v>0</v>
      </c>
      <c r="K52" s="44">
        <v>5</v>
      </c>
      <c r="L52" s="25">
        <v>8</v>
      </c>
      <c r="M52" s="28">
        <v>-405</v>
      </c>
    </row>
    <row r="53" spans="1:13" ht="26.25" customHeight="1">
      <c r="A53" s="31">
        <v>49</v>
      </c>
      <c r="B53" s="28" t="s">
        <v>1411</v>
      </c>
      <c r="C53" s="28" t="s">
        <v>1412</v>
      </c>
      <c r="D53" s="28" t="s">
        <v>1413</v>
      </c>
      <c r="E53" s="28" t="s">
        <v>1414</v>
      </c>
      <c r="F53" s="28" t="s">
        <v>1415</v>
      </c>
      <c r="G53" s="28" t="s">
        <v>84</v>
      </c>
      <c r="H53" s="28">
        <v>9</v>
      </c>
      <c r="I53" s="28">
        <v>4</v>
      </c>
      <c r="J53" s="28">
        <v>0</v>
      </c>
      <c r="K53" s="44">
        <f>H53-I53-J53</f>
        <v>5</v>
      </c>
      <c r="L53" s="25">
        <v>8</v>
      </c>
      <c r="M53" s="28">
        <v>-669</v>
      </c>
    </row>
    <row r="54" spans="1:13" ht="26.25" customHeight="1">
      <c r="A54" s="31">
        <v>50</v>
      </c>
      <c r="B54" s="28" t="s">
        <v>1463</v>
      </c>
      <c r="C54" s="28" t="s">
        <v>1464</v>
      </c>
      <c r="D54" s="28" t="s">
        <v>1465</v>
      </c>
      <c r="E54" s="28" t="s">
        <v>1466</v>
      </c>
      <c r="F54" s="28" t="s">
        <v>1467</v>
      </c>
      <c r="G54" s="28" t="s">
        <v>630</v>
      </c>
      <c r="H54" s="28">
        <v>9</v>
      </c>
      <c r="I54" s="28">
        <v>4</v>
      </c>
      <c r="J54" s="28">
        <v>0</v>
      </c>
      <c r="K54" s="44">
        <v>5</v>
      </c>
      <c r="L54" s="25">
        <v>8</v>
      </c>
      <c r="M54" s="28">
        <v>-822</v>
      </c>
    </row>
    <row r="55" spans="1:13" ht="26.25" customHeight="1">
      <c r="A55" s="63">
        <v>51</v>
      </c>
      <c r="B55" s="25" t="s">
        <v>1442</v>
      </c>
      <c r="C55" s="25" t="s">
        <v>1443</v>
      </c>
      <c r="D55" s="25" t="s">
        <v>1268</v>
      </c>
      <c r="E55" s="25" t="s">
        <v>1444</v>
      </c>
      <c r="F55" s="25" t="s">
        <v>1445</v>
      </c>
      <c r="G55" s="25" t="s">
        <v>438</v>
      </c>
      <c r="H55" s="25">
        <v>9</v>
      </c>
      <c r="I55" s="25">
        <v>4</v>
      </c>
      <c r="J55" s="25">
        <v>0</v>
      </c>
      <c r="K55" s="25">
        <v>5</v>
      </c>
      <c r="L55" s="25">
        <v>8</v>
      </c>
      <c r="M55" s="25">
        <v>-825</v>
      </c>
    </row>
    <row r="56" spans="1:13" ht="26.25" customHeight="1">
      <c r="A56" s="31">
        <v>52</v>
      </c>
      <c r="B56" s="64" t="s">
        <v>1495</v>
      </c>
      <c r="C56" s="64" t="s">
        <v>1496</v>
      </c>
      <c r="D56" s="64" t="s">
        <v>1497</v>
      </c>
      <c r="E56" s="31" t="s">
        <v>1496</v>
      </c>
      <c r="F56" s="64" t="s">
        <v>1498</v>
      </c>
      <c r="G56" s="31" t="s">
        <v>149</v>
      </c>
      <c r="H56" s="31">
        <v>9</v>
      </c>
      <c r="I56" s="31">
        <v>3</v>
      </c>
      <c r="J56" s="64">
        <v>0</v>
      </c>
      <c r="K56" s="44">
        <v>6</v>
      </c>
      <c r="L56" s="18">
        <v>6</v>
      </c>
      <c r="M56" s="28">
        <v>-188</v>
      </c>
    </row>
    <row r="57" spans="1:13" ht="26.25" customHeight="1">
      <c r="A57" s="31">
        <v>53</v>
      </c>
      <c r="B57" s="28" t="s">
        <v>1438</v>
      </c>
      <c r="C57" s="28" t="s">
        <v>1439</v>
      </c>
      <c r="D57" s="28" t="s">
        <v>1440</v>
      </c>
      <c r="E57" s="28" t="s">
        <v>1441</v>
      </c>
      <c r="F57" s="28" t="s">
        <v>2144</v>
      </c>
      <c r="G57" s="28" t="s">
        <v>448</v>
      </c>
      <c r="H57" s="28">
        <v>9</v>
      </c>
      <c r="I57" s="28">
        <v>3</v>
      </c>
      <c r="J57" s="28">
        <v>0</v>
      </c>
      <c r="K57" s="44">
        <f>H57-I57-J57</f>
        <v>6</v>
      </c>
      <c r="L57" s="25">
        <v>6</v>
      </c>
      <c r="M57" s="31">
        <v>-300</v>
      </c>
    </row>
    <row r="58" spans="1:13" ht="26.25" customHeight="1">
      <c r="A58" s="63">
        <v>54</v>
      </c>
      <c r="B58" s="28" t="s">
        <v>1480</v>
      </c>
      <c r="C58" s="28" t="s">
        <v>1481</v>
      </c>
      <c r="D58" s="28" t="s">
        <v>1482</v>
      </c>
      <c r="E58" s="28" t="s">
        <v>1483</v>
      </c>
      <c r="F58" s="28" t="s">
        <v>1241</v>
      </c>
      <c r="G58" s="28" t="s">
        <v>385</v>
      </c>
      <c r="H58" s="28">
        <v>9</v>
      </c>
      <c r="I58" s="28">
        <v>3</v>
      </c>
      <c r="J58" s="28">
        <v>0</v>
      </c>
      <c r="K58" s="44">
        <f>H58-I58-J58</f>
        <v>6</v>
      </c>
      <c r="L58" s="25">
        <v>6</v>
      </c>
      <c r="M58" s="28">
        <v>-330</v>
      </c>
    </row>
    <row r="59" spans="1:13" ht="26.25" customHeight="1">
      <c r="A59" s="31">
        <v>55</v>
      </c>
      <c r="B59" s="28" t="s">
        <v>1450</v>
      </c>
      <c r="C59" s="28" t="s">
        <v>1451</v>
      </c>
      <c r="D59" s="28" t="s">
        <v>623</v>
      </c>
      <c r="E59" s="28" t="s">
        <v>1452</v>
      </c>
      <c r="F59" s="28" t="s">
        <v>171</v>
      </c>
      <c r="G59" s="28" t="s">
        <v>140</v>
      </c>
      <c r="H59" s="28">
        <v>9</v>
      </c>
      <c r="I59" s="28">
        <v>3</v>
      </c>
      <c r="J59" s="28">
        <v>0</v>
      </c>
      <c r="K59" s="44">
        <f>H59-I59-J59</f>
        <v>6</v>
      </c>
      <c r="L59" s="25">
        <v>6</v>
      </c>
      <c r="M59" s="28">
        <v>-504</v>
      </c>
    </row>
    <row r="60" spans="1:13" ht="26.25" customHeight="1">
      <c r="A60" s="31">
        <v>56</v>
      </c>
      <c r="B60" s="25" t="s">
        <v>1499</v>
      </c>
      <c r="C60" s="25" t="s">
        <v>1500</v>
      </c>
      <c r="D60" s="25" t="s">
        <v>1501</v>
      </c>
      <c r="E60" s="25" t="s">
        <v>1502</v>
      </c>
      <c r="F60" s="174" t="s">
        <v>3403</v>
      </c>
      <c r="G60" s="25" t="s">
        <v>448</v>
      </c>
      <c r="H60" s="25">
        <v>9</v>
      </c>
      <c r="I60" s="25">
        <v>3</v>
      </c>
      <c r="J60" s="25">
        <v>0</v>
      </c>
      <c r="K60" s="25">
        <v>6</v>
      </c>
      <c r="L60" s="25">
        <v>6</v>
      </c>
      <c r="M60" s="25">
        <v>-517</v>
      </c>
    </row>
    <row r="61" spans="1:13" ht="26.25" customHeight="1">
      <c r="A61" s="63">
        <v>57</v>
      </c>
      <c r="B61" s="64" t="s">
        <v>1503</v>
      </c>
      <c r="C61" s="64" t="s">
        <v>1504</v>
      </c>
      <c r="D61" s="64" t="s">
        <v>1505</v>
      </c>
      <c r="E61" s="31" t="s">
        <v>1506</v>
      </c>
      <c r="F61" s="64" t="s">
        <v>1349</v>
      </c>
      <c r="G61" s="31" t="s">
        <v>149</v>
      </c>
      <c r="H61" s="31">
        <v>9</v>
      </c>
      <c r="I61" s="31">
        <v>3</v>
      </c>
      <c r="J61" s="64">
        <v>0</v>
      </c>
      <c r="K61" s="44">
        <v>6</v>
      </c>
      <c r="L61" s="18">
        <v>6</v>
      </c>
      <c r="M61" s="28">
        <v>-592</v>
      </c>
    </row>
    <row r="62" spans="1:13" ht="26.25" customHeight="1">
      <c r="A62" s="31">
        <v>58</v>
      </c>
      <c r="B62" s="28" t="s">
        <v>1507</v>
      </c>
      <c r="C62" s="28" t="s">
        <v>1508</v>
      </c>
      <c r="D62" s="28" t="s">
        <v>1509</v>
      </c>
      <c r="E62" s="28" t="s">
        <v>1510</v>
      </c>
      <c r="F62" s="28" t="s">
        <v>1511</v>
      </c>
      <c r="G62" s="28" t="s">
        <v>74</v>
      </c>
      <c r="H62" s="28">
        <v>9</v>
      </c>
      <c r="I62" s="28">
        <v>3</v>
      </c>
      <c r="J62" s="28">
        <v>0</v>
      </c>
      <c r="K62" s="44">
        <f>H62-I62-J62</f>
        <v>6</v>
      </c>
      <c r="L62" s="25">
        <v>6</v>
      </c>
      <c r="M62" s="28">
        <v>-594</v>
      </c>
    </row>
    <row r="63" spans="1:13" ht="26.25" customHeight="1">
      <c r="A63" s="31">
        <v>59</v>
      </c>
      <c r="B63" s="64" t="s">
        <v>1531</v>
      </c>
      <c r="C63" s="64" t="s">
        <v>1532</v>
      </c>
      <c r="D63" s="64" t="s">
        <v>1533</v>
      </c>
      <c r="E63" s="31" t="s">
        <v>1534</v>
      </c>
      <c r="F63" s="64" t="s">
        <v>598</v>
      </c>
      <c r="G63" s="31" t="s">
        <v>423</v>
      </c>
      <c r="H63" s="31">
        <v>9</v>
      </c>
      <c r="I63" s="31">
        <v>3</v>
      </c>
      <c r="J63" s="64">
        <v>0</v>
      </c>
      <c r="K63" s="44">
        <v>6</v>
      </c>
      <c r="L63" s="18">
        <v>6</v>
      </c>
      <c r="M63" s="28">
        <v>-628</v>
      </c>
    </row>
    <row r="64" spans="1:13" ht="26.25" customHeight="1">
      <c r="A64" s="63">
        <v>60</v>
      </c>
      <c r="B64" s="64" t="s">
        <v>1514</v>
      </c>
      <c r="C64" s="64" t="s">
        <v>1515</v>
      </c>
      <c r="D64" s="64" t="s">
        <v>1516</v>
      </c>
      <c r="E64" s="31" t="s">
        <v>1517</v>
      </c>
      <c r="F64" s="174" t="s">
        <v>3403</v>
      </c>
      <c r="G64" s="31" t="s">
        <v>448</v>
      </c>
      <c r="H64" s="31">
        <v>9</v>
      </c>
      <c r="I64" s="31">
        <v>3</v>
      </c>
      <c r="J64" s="64">
        <v>0</v>
      </c>
      <c r="K64" s="46">
        <v>6</v>
      </c>
      <c r="L64" s="18">
        <v>6</v>
      </c>
      <c r="M64" s="28">
        <v>-651</v>
      </c>
    </row>
    <row r="65" spans="1:13" ht="26.25" customHeight="1">
      <c r="A65" s="31">
        <v>61</v>
      </c>
      <c r="B65" s="64" t="s">
        <v>1525</v>
      </c>
      <c r="C65" s="64" t="s">
        <v>1526</v>
      </c>
      <c r="D65" s="64" t="s">
        <v>1527</v>
      </c>
      <c r="E65" s="31" t="s">
        <v>1106</v>
      </c>
      <c r="F65" s="64" t="s">
        <v>598</v>
      </c>
      <c r="G65" s="31" t="s">
        <v>423</v>
      </c>
      <c r="H65" s="31">
        <v>9</v>
      </c>
      <c r="I65" s="31">
        <v>3</v>
      </c>
      <c r="J65" s="64">
        <v>0</v>
      </c>
      <c r="K65" s="44">
        <v>6</v>
      </c>
      <c r="L65" s="18">
        <v>6</v>
      </c>
      <c r="M65" s="28">
        <v>-919</v>
      </c>
    </row>
    <row r="66" spans="1:13" ht="26.25" customHeight="1">
      <c r="A66" s="31">
        <v>62</v>
      </c>
      <c r="B66" s="28" t="s">
        <v>1453</v>
      </c>
      <c r="C66" s="28" t="s">
        <v>1454</v>
      </c>
      <c r="D66" s="28" t="s">
        <v>1438</v>
      </c>
      <c r="E66" s="28" t="s">
        <v>1455</v>
      </c>
      <c r="F66" s="28" t="s">
        <v>1456</v>
      </c>
      <c r="G66" s="28" t="s">
        <v>438</v>
      </c>
      <c r="H66" s="28">
        <v>9</v>
      </c>
      <c r="I66" s="28">
        <v>3</v>
      </c>
      <c r="J66" s="28">
        <v>0</v>
      </c>
      <c r="K66" s="44">
        <f>H66-I66-J66</f>
        <v>6</v>
      </c>
      <c r="L66" s="25">
        <v>6</v>
      </c>
      <c r="M66" s="28">
        <v>-1063</v>
      </c>
    </row>
    <row r="67" spans="1:13" ht="26.25" customHeight="1">
      <c r="A67" s="63">
        <v>63</v>
      </c>
      <c r="B67" s="28" t="s">
        <v>1528</v>
      </c>
      <c r="C67" s="28" t="s">
        <v>1529</v>
      </c>
      <c r="D67" s="28" t="s">
        <v>37</v>
      </c>
      <c r="E67" s="28" t="s">
        <v>1530</v>
      </c>
      <c r="F67" s="28" t="s">
        <v>1456</v>
      </c>
      <c r="G67" s="28" t="s">
        <v>438</v>
      </c>
      <c r="H67" s="28">
        <v>9</v>
      </c>
      <c r="I67" s="28">
        <v>2</v>
      </c>
      <c r="J67" s="28">
        <v>1</v>
      </c>
      <c r="K67" s="44">
        <v>6</v>
      </c>
      <c r="L67" s="25">
        <v>5</v>
      </c>
      <c r="M67" s="28">
        <v>-527</v>
      </c>
    </row>
    <row r="68" spans="1:13" ht="26.25" customHeight="1">
      <c r="A68" s="31">
        <v>64</v>
      </c>
      <c r="B68" s="64" t="s">
        <v>1535</v>
      </c>
      <c r="C68" s="64" t="s">
        <v>1536</v>
      </c>
      <c r="D68" s="64" t="s">
        <v>1537</v>
      </c>
      <c r="E68" s="31" t="s">
        <v>1538</v>
      </c>
      <c r="F68" s="64" t="s">
        <v>661</v>
      </c>
      <c r="G68" s="31" t="s">
        <v>662</v>
      </c>
      <c r="H68" s="31">
        <v>9</v>
      </c>
      <c r="I68" s="31">
        <v>2</v>
      </c>
      <c r="J68" s="64">
        <v>0</v>
      </c>
      <c r="K68" s="44">
        <v>7</v>
      </c>
      <c r="L68" s="18">
        <v>4</v>
      </c>
      <c r="M68" s="28">
        <v>-783</v>
      </c>
    </row>
    <row r="69" spans="1:13" ht="26.25" customHeight="1">
      <c r="A69" s="31">
        <v>65</v>
      </c>
      <c r="B69" s="28" t="s">
        <v>1548</v>
      </c>
      <c r="C69" s="28" t="s">
        <v>1512</v>
      </c>
      <c r="D69" s="28" t="s">
        <v>1513</v>
      </c>
      <c r="E69" s="28" t="s">
        <v>617</v>
      </c>
      <c r="F69" s="28" t="s">
        <v>1349</v>
      </c>
      <c r="G69" s="28" t="s">
        <v>149</v>
      </c>
      <c r="H69" s="28">
        <v>9</v>
      </c>
      <c r="I69" s="28">
        <v>2</v>
      </c>
      <c r="J69" s="28">
        <v>0</v>
      </c>
      <c r="K69" s="44">
        <f>H69-I69-J69</f>
        <v>7</v>
      </c>
      <c r="L69" s="25">
        <v>4</v>
      </c>
      <c r="M69" s="28">
        <v>-944</v>
      </c>
    </row>
    <row r="70" spans="1:13" ht="26.25" customHeight="1">
      <c r="A70" s="63">
        <v>66</v>
      </c>
      <c r="B70" s="64" t="s">
        <v>1518</v>
      </c>
      <c r="C70" s="64" t="s">
        <v>1519</v>
      </c>
      <c r="D70" s="64" t="s">
        <v>1520</v>
      </c>
      <c r="E70" s="31" t="s">
        <v>1521</v>
      </c>
      <c r="F70" s="64" t="s">
        <v>100</v>
      </c>
      <c r="G70" s="31" t="s">
        <v>438</v>
      </c>
      <c r="H70" s="31">
        <v>9</v>
      </c>
      <c r="I70" s="31">
        <v>2</v>
      </c>
      <c r="J70" s="64">
        <v>0</v>
      </c>
      <c r="K70" s="44">
        <v>7</v>
      </c>
      <c r="L70" s="18">
        <v>4</v>
      </c>
      <c r="M70" s="28">
        <v>-1024</v>
      </c>
    </row>
    <row r="71" spans="1:13" ht="26.25" customHeight="1">
      <c r="A71" s="31">
        <v>67</v>
      </c>
      <c r="B71" s="28" t="s">
        <v>1549</v>
      </c>
      <c r="C71" s="28" t="s">
        <v>1468</v>
      </c>
      <c r="D71" s="28" t="s">
        <v>1469</v>
      </c>
      <c r="E71" s="28" t="s">
        <v>1470</v>
      </c>
      <c r="F71" s="28" t="s">
        <v>1456</v>
      </c>
      <c r="G71" s="28" t="s">
        <v>438</v>
      </c>
      <c r="H71" s="28">
        <v>9</v>
      </c>
      <c r="I71" s="28">
        <v>2</v>
      </c>
      <c r="J71" s="28">
        <v>0</v>
      </c>
      <c r="K71" s="44">
        <v>7</v>
      </c>
      <c r="L71" s="25">
        <v>4</v>
      </c>
      <c r="M71" s="28">
        <v>-1177</v>
      </c>
    </row>
    <row r="72" spans="1:13" ht="26.25" customHeight="1">
      <c r="A72" s="31">
        <v>68</v>
      </c>
      <c r="B72" s="64" t="s">
        <v>562</v>
      </c>
      <c r="C72" s="64" t="s">
        <v>1522</v>
      </c>
      <c r="D72" s="64" t="s">
        <v>1523</v>
      </c>
      <c r="E72" s="31" t="s">
        <v>1524</v>
      </c>
      <c r="F72" s="64" t="s">
        <v>1379</v>
      </c>
      <c r="G72" s="31" t="s">
        <v>84</v>
      </c>
      <c r="H72" s="31">
        <v>9</v>
      </c>
      <c r="I72" s="31">
        <v>1</v>
      </c>
      <c r="J72" s="64">
        <v>0</v>
      </c>
      <c r="K72" s="44">
        <v>8</v>
      </c>
      <c r="L72" s="18">
        <v>2</v>
      </c>
      <c r="M72" s="28">
        <v>-1216</v>
      </c>
    </row>
    <row r="73" spans="1:13" ht="26.25" customHeight="1">
      <c r="A73" s="63">
        <v>69</v>
      </c>
      <c r="B73" s="64" t="s">
        <v>1539</v>
      </c>
      <c r="C73" s="64" t="s">
        <v>1540</v>
      </c>
      <c r="D73" s="64" t="s">
        <v>1541</v>
      </c>
      <c r="E73" s="31" t="s">
        <v>1542</v>
      </c>
      <c r="F73" s="174" t="s">
        <v>3403</v>
      </c>
      <c r="G73" s="31" t="s">
        <v>448</v>
      </c>
      <c r="H73" s="31">
        <v>9</v>
      </c>
      <c r="I73" s="31">
        <v>1</v>
      </c>
      <c r="J73" s="64">
        <v>0</v>
      </c>
      <c r="K73" s="44">
        <v>8</v>
      </c>
      <c r="L73" s="18">
        <v>2</v>
      </c>
      <c r="M73" s="28">
        <v>-1511</v>
      </c>
    </row>
    <row r="74" spans="1:13" ht="26.25" customHeight="1">
      <c r="A74" s="31">
        <v>70</v>
      </c>
      <c r="B74" s="28" t="s">
        <v>1426</v>
      </c>
      <c r="C74" s="28" t="s">
        <v>1427</v>
      </c>
      <c r="D74" s="28" t="s">
        <v>1428</v>
      </c>
      <c r="E74" s="28" t="s">
        <v>1429</v>
      </c>
      <c r="F74" s="28" t="s">
        <v>227</v>
      </c>
      <c r="G74" s="28" t="s">
        <v>438</v>
      </c>
      <c r="H74" s="323" t="s">
        <v>802</v>
      </c>
      <c r="I74" s="324"/>
      <c r="J74" s="324"/>
      <c r="K74" s="324"/>
      <c r="L74" s="324"/>
      <c r="M74" s="325"/>
    </row>
    <row r="75" spans="1:13" ht="26.25" customHeight="1">
      <c r="A75" s="31">
        <v>71</v>
      </c>
      <c r="B75" s="28" t="s">
        <v>1476</v>
      </c>
      <c r="C75" s="28" t="s">
        <v>1477</v>
      </c>
      <c r="D75" s="28" t="s">
        <v>1478</v>
      </c>
      <c r="E75" s="28" t="s">
        <v>1479</v>
      </c>
      <c r="F75" s="28" t="s">
        <v>227</v>
      </c>
      <c r="G75" s="28" t="s">
        <v>438</v>
      </c>
      <c r="H75" s="326"/>
      <c r="I75" s="327"/>
      <c r="J75" s="327"/>
      <c r="K75" s="327"/>
      <c r="L75" s="327"/>
      <c r="M75" s="328"/>
    </row>
    <row r="76" spans="1:13" ht="23.25" customHeight="1"/>
    <row r="77" spans="1:13" ht="23.25" customHeight="1"/>
    <row r="78" spans="1:13" ht="23.25" customHeight="1"/>
    <row r="79" spans="1:13" ht="23.25" customHeight="1"/>
    <row r="80" spans="1:13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</sheetData>
  <sortState ref="A5:M75">
    <sortCondition descending="1" ref="H5:H75"/>
    <sortCondition descending="1" ref="L5:L75"/>
    <sortCondition descending="1" ref="M5:M75"/>
  </sortState>
  <mergeCells count="5">
    <mergeCell ref="H74:M75"/>
    <mergeCell ref="H5:M6"/>
    <mergeCell ref="A1:M1"/>
    <mergeCell ref="A2:M2"/>
    <mergeCell ref="A3:M3"/>
  </mergeCells>
  <hyperlinks>
    <hyperlink ref="F60" r:id="rId1" display="http://www.swkj.ac.th/"/>
    <hyperlink ref="F64" r:id="rId2" display="http://www.swkj.ac.th/"/>
    <hyperlink ref="F73" r:id="rId3" display="http://www.swkj.ac.th/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8"/>
  <sheetViews>
    <sheetView workbookViewId="0">
      <selection activeCell="C10" sqref="C10"/>
    </sheetView>
  </sheetViews>
  <sheetFormatPr defaultRowHeight="15"/>
  <cols>
    <col min="1" max="1" width="8" customWidth="1"/>
    <col min="2" max="2" width="20" customWidth="1"/>
    <col min="3" max="3" width="21.28515625" customWidth="1"/>
    <col min="4" max="4" width="47.85546875" bestFit="1" customWidth="1"/>
    <col min="5" max="5" width="22.5703125" style="13" customWidth="1"/>
    <col min="6" max="6" width="11.5703125" style="13" customWidth="1"/>
    <col min="7" max="7" width="10.140625" customWidth="1"/>
    <col min="8" max="9" width="10.42578125" customWidth="1"/>
    <col min="10" max="10" width="15.85546875" customWidth="1"/>
    <col min="11" max="11" width="14.5703125" customWidth="1"/>
  </cols>
  <sheetData>
    <row r="1" spans="1:11" ht="34.5">
      <c r="A1" s="234" t="s">
        <v>17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</row>
    <row r="2" spans="1:11" ht="34.5">
      <c r="A2" s="235" t="s">
        <v>18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</row>
    <row r="3" spans="1:11" ht="34.5">
      <c r="A3" s="236" t="s">
        <v>11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</row>
    <row r="4" spans="1:11" ht="26.25" customHeight="1">
      <c r="A4" s="81" t="s">
        <v>0</v>
      </c>
      <c r="B4" s="81" t="s">
        <v>15</v>
      </c>
      <c r="C4" s="81" t="s">
        <v>16</v>
      </c>
      <c r="D4" s="81" t="s">
        <v>1</v>
      </c>
      <c r="E4" s="81" t="s">
        <v>13</v>
      </c>
      <c r="F4" s="81" t="s">
        <v>2</v>
      </c>
      <c r="G4" s="81" t="s">
        <v>3</v>
      </c>
      <c r="H4" s="81" t="s">
        <v>4</v>
      </c>
      <c r="I4" s="81" t="s">
        <v>5</v>
      </c>
      <c r="J4" s="81" t="s">
        <v>6</v>
      </c>
      <c r="K4" s="81" t="s">
        <v>7</v>
      </c>
    </row>
    <row r="5" spans="1:11" s="27" customFormat="1" ht="26.25" customHeight="1">
      <c r="A5" s="85">
        <v>1</v>
      </c>
      <c r="B5" s="92" t="s">
        <v>1176</v>
      </c>
      <c r="C5" s="92" t="s">
        <v>4145</v>
      </c>
      <c r="D5" s="92" t="s">
        <v>4146</v>
      </c>
      <c r="E5" s="92" t="s">
        <v>140</v>
      </c>
      <c r="F5" s="238" t="s">
        <v>366</v>
      </c>
      <c r="G5" s="239"/>
      <c r="H5" s="239"/>
      <c r="I5" s="239"/>
      <c r="J5" s="239"/>
      <c r="K5" s="240"/>
    </row>
    <row r="6" spans="1:11" s="27" customFormat="1" ht="26.25" customHeight="1">
      <c r="A6" s="85">
        <v>2</v>
      </c>
      <c r="B6" s="92" t="s">
        <v>4147</v>
      </c>
      <c r="C6" s="92" t="s">
        <v>4148</v>
      </c>
      <c r="D6" s="92" t="s">
        <v>1618</v>
      </c>
      <c r="E6" s="92" t="s">
        <v>84</v>
      </c>
      <c r="F6" s="241"/>
      <c r="G6" s="242"/>
      <c r="H6" s="242"/>
      <c r="I6" s="242"/>
      <c r="J6" s="242"/>
      <c r="K6" s="243"/>
    </row>
    <row r="7" spans="1:11" s="27" customFormat="1" ht="26.25" customHeight="1">
      <c r="A7" s="46">
        <v>3</v>
      </c>
      <c r="B7" s="39" t="s">
        <v>4149</v>
      </c>
      <c r="C7" s="39" t="s">
        <v>4150</v>
      </c>
      <c r="D7" s="39" t="s">
        <v>422</v>
      </c>
      <c r="E7" s="39" t="s">
        <v>423</v>
      </c>
      <c r="F7" s="39">
        <v>10</v>
      </c>
      <c r="G7" s="39">
        <v>8</v>
      </c>
      <c r="H7" s="39">
        <v>0</v>
      </c>
      <c r="I7" s="44">
        <f t="shared" ref="I7:I55" si="0">F7-G7-H7</f>
        <v>2</v>
      </c>
      <c r="J7" s="45">
        <f t="shared" ref="J7:J55" si="1">G7*2-H7</f>
        <v>16</v>
      </c>
      <c r="K7" s="39">
        <v>1177</v>
      </c>
    </row>
    <row r="8" spans="1:11" ht="26.25" customHeight="1">
      <c r="A8" s="55">
        <v>4</v>
      </c>
      <c r="B8" s="39" t="s">
        <v>4151</v>
      </c>
      <c r="C8" s="39" t="s">
        <v>4152</v>
      </c>
      <c r="D8" s="39" t="s">
        <v>422</v>
      </c>
      <c r="E8" s="39" t="s">
        <v>423</v>
      </c>
      <c r="F8" s="39">
        <v>10</v>
      </c>
      <c r="G8" s="39">
        <v>8</v>
      </c>
      <c r="H8" s="39">
        <v>0</v>
      </c>
      <c r="I8" s="44">
        <f t="shared" si="0"/>
        <v>2</v>
      </c>
      <c r="J8" s="45">
        <f t="shared" si="1"/>
        <v>16</v>
      </c>
      <c r="K8" s="39">
        <v>1082</v>
      </c>
    </row>
    <row r="9" spans="1:11" ht="26.25" customHeight="1">
      <c r="A9" s="46">
        <v>5</v>
      </c>
      <c r="B9" s="39" t="s">
        <v>1345</v>
      </c>
      <c r="C9" s="39" t="s">
        <v>1314</v>
      </c>
      <c r="D9" s="39" t="s">
        <v>4153</v>
      </c>
      <c r="E9" s="39" t="s">
        <v>438</v>
      </c>
      <c r="F9" s="39">
        <v>10</v>
      </c>
      <c r="G9" s="39">
        <v>7</v>
      </c>
      <c r="H9" s="39">
        <v>0</v>
      </c>
      <c r="I9" s="44">
        <f t="shared" si="0"/>
        <v>3</v>
      </c>
      <c r="J9" s="45">
        <f t="shared" si="1"/>
        <v>14</v>
      </c>
      <c r="K9" s="39">
        <v>980</v>
      </c>
    </row>
    <row r="10" spans="1:11" ht="26.25" customHeight="1">
      <c r="A10" s="55">
        <v>6</v>
      </c>
      <c r="B10" s="39" t="s">
        <v>4154</v>
      </c>
      <c r="C10" s="39" t="s">
        <v>4155</v>
      </c>
      <c r="D10" s="39" t="s">
        <v>4156</v>
      </c>
      <c r="E10" s="39" t="s">
        <v>1370</v>
      </c>
      <c r="F10" s="39">
        <v>10</v>
      </c>
      <c r="G10" s="39">
        <v>7</v>
      </c>
      <c r="H10" s="39">
        <v>0</v>
      </c>
      <c r="I10" s="44">
        <f t="shared" si="0"/>
        <v>3</v>
      </c>
      <c r="J10" s="45">
        <f t="shared" si="1"/>
        <v>14</v>
      </c>
      <c r="K10" s="39">
        <v>901</v>
      </c>
    </row>
    <row r="11" spans="1:11" ht="26.25" customHeight="1">
      <c r="A11" s="46">
        <v>7</v>
      </c>
      <c r="B11" s="39" t="s">
        <v>4157</v>
      </c>
      <c r="C11" s="39" t="s">
        <v>4158</v>
      </c>
      <c r="D11" s="39" t="s">
        <v>422</v>
      </c>
      <c r="E11" s="39" t="s">
        <v>423</v>
      </c>
      <c r="F11" s="39">
        <v>10</v>
      </c>
      <c r="G11" s="39">
        <v>7</v>
      </c>
      <c r="H11" s="39">
        <v>0</v>
      </c>
      <c r="I11" s="44">
        <f t="shared" si="0"/>
        <v>3</v>
      </c>
      <c r="J11" s="45">
        <f t="shared" si="1"/>
        <v>14</v>
      </c>
      <c r="K11" s="39">
        <v>828</v>
      </c>
    </row>
    <row r="12" spans="1:11" ht="26.25" customHeight="1">
      <c r="A12" s="55">
        <v>8</v>
      </c>
      <c r="B12" s="39" t="s">
        <v>3850</v>
      </c>
      <c r="C12" s="39" t="s">
        <v>4159</v>
      </c>
      <c r="D12" s="39" t="s">
        <v>4160</v>
      </c>
      <c r="E12" s="39" t="s">
        <v>438</v>
      </c>
      <c r="F12" s="39">
        <v>10</v>
      </c>
      <c r="G12" s="39">
        <v>7</v>
      </c>
      <c r="H12" s="39">
        <v>0</v>
      </c>
      <c r="I12" s="44">
        <f t="shared" si="0"/>
        <v>3</v>
      </c>
      <c r="J12" s="45">
        <f t="shared" si="1"/>
        <v>14</v>
      </c>
      <c r="K12" s="39">
        <v>565</v>
      </c>
    </row>
    <row r="13" spans="1:11" ht="26.25" customHeight="1">
      <c r="A13" s="46">
        <v>9</v>
      </c>
      <c r="B13" s="39" t="s">
        <v>3584</v>
      </c>
      <c r="C13" s="39" t="s">
        <v>4161</v>
      </c>
      <c r="D13" s="39" t="s">
        <v>171</v>
      </c>
      <c r="E13" s="39" t="s">
        <v>140</v>
      </c>
      <c r="F13" s="39">
        <v>10</v>
      </c>
      <c r="G13" s="39">
        <v>7</v>
      </c>
      <c r="H13" s="39">
        <v>0</v>
      </c>
      <c r="I13" s="44">
        <f t="shared" si="0"/>
        <v>3</v>
      </c>
      <c r="J13" s="45">
        <f t="shared" si="1"/>
        <v>14</v>
      </c>
      <c r="K13" s="46">
        <v>432</v>
      </c>
    </row>
    <row r="14" spans="1:11" ht="26.25" customHeight="1">
      <c r="A14" s="55">
        <v>10</v>
      </c>
      <c r="B14" s="39" t="s">
        <v>1807</v>
      </c>
      <c r="C14" s="39" t="s">
        <v>4162</v>
      </c>
      <c r="D14" s="39" t="s">
        <v>1363</v>
      </c>
      <c r="E14" s="39" t="s">
        <v>1364</v>
      </c>
      <c r="F14" s="39">
        <v>10</v>
      </c>
      <c r="G14" s="39">
        <v>7</v>
      </c>
      <c r="H14" s="39">
        <v>0</v>
      </c>
      <c r="I14" s="44">
        <f t="shared" si="0"/>
        <v>3</v>
      </c>
      <c r="J14" s="45">
        <f t="shared" si="1"/>
        <v>14</v>
      </c>
      <c r="K14" s="39">
        <v>302</v>
      </c>
    </row>
    <row r="15" spans="1:11" ht="26.25" customHeight="1">
      <c r="A15" s="46">
        <v>11</v>
      </c>
      <c r="B15" s="39" t="s">
        <v>4163</v>
      </c>
      <c r="C15" s="39" t="s">
        <v>4164</v>
      </c>
      <c r="D15" s="39" t="s">
        <v>4156</v>
      </c>
      <c r="E15" s="39" t="s">
        <v>1370</v>
      </c>
      <c r="F15" s="39">
        <v>10</v>
      </c>
      <c r="G15" s="39">
        <v>7</v>
      </c>
      <c r="H15" s="39">
        <v>0</v>
      </c>
      <c r="I15" s="44">
        <f t="shared" si="0"/>
        <v>3</v>
      </c>
      <c r="J15" s="45">
        <f t="shared" si="1"/>
        <v>14</v>
      </c>
      <c r="K15" s="39">
        <v>92</v>
      </c>
    </row>
    <row r="16" spans="1:11" ht="26.25" customHeight="1">
      <c r="A16" s="55">
        <v>12</v>
      </c>
      <c r="B16" s="39" t="s">
        <v>4165</v>
      </c>
      <c r="C16" s="39" t="s">
        <v>4166</v>
      </c>
      <c r="D16" s="39" t="s">
        <v>1363</v>
      </c>
      <c r="E16" s="39" t="s">
        <v>1364</v>
      </c>
      <c r="F16" s="39">
        <v>10</v>
      </c>
      <c r="G16" s="39">
        <v>6</v>
      </c>
      <c r="H16" s="39">
        <v>0</v>
      </c>
      <c r="I16" s="44">
        <f t="shared" si="0"/>
        <v>4</v>
      </c>
      <c r="J16" s="45">
        <f t="shared" si="1"/>
        <v>12</v>
      </c>
      <c r="K16" s="39">
        <v>866</v>
      </c>
    </row>
    <row r="17" spans="1:11" ht="26.25" customHeight="1">
      <c r="A17" s="46">
        <v>13</v>
      </c>
      <c r="B17" s="39" t="s">
        <v>1654</v>
      </c>
      <c r="C17" s="39" t="s">
        <v>4167</v>
      </c>
      <c r="D17" s="39" t="s">
        <v>1006</v>
      </c>
      <c r="E17" s="39" t="s">
        <v>93</v>
      </c>
      <c r="F17" s="39">
        <v>10</v>
      </c>
      <c r="G17" s="39">
        <v>6</v>
      </c>
      <c r="H17" s="39">
        <v>0</v>
      </c>
      <c r="I17" s="44">
        <f t="shared" si="0"/>
        <v>4</v>
      </c>
      <c r="J17" s="45">
        <f t="shared" si="1"/>
        <v>12</v>
      </c>
      <c r="K17" s="39">
        <v>573</v>
      </c>
    </row>
    <row r="18" spans="1:11" ht="26.25" customHeight="1">
      <c r="A18" s="55">
        <v>14</v>
      </c>
      <c r="B18" s="39" t="s">
        <v>4168</v>
      </c>
      <c r="C18" s="39" t="s">
        <v>4169</v>
      </c>
      <c r="D18" s="39" t="s">
        <v>661</v>
      </c>
      <c r="E18" s="39" t="s">
        <v>662</v>
      </c>
      <c r="F18" s="39">
        <v>10</v>
      </c>
      <c r="G18" s="39">
        <v>6</v>
      </c>
      <c r="H18" s="39">
        <v>0</v>
      </c>
      <c r="I18" s="44">
        <f t="shared" si="0"/>
        <v>4</v>
      </c>
      <c r="J18" s="45">
        <f t="shared" si="1"/>
        <v>12</v>
      </c>
      <c r="K18" s="46">
        <v>494</v>
      </c>
    </row>
    <row r="19" spans="1:11" ht="26.25" customHeight="1">
      <c r="A19" s="46">
        <v>15</v>
      </c>
      <c r="B19" s="39" t="s">
        <v>1914</v>
      </c>
      <c r="C19" s="39" t="s">
        <v>4170</v>
      </c>
      <c r="D19" s="39" t="s">
        <v>1781</v>
      </c>
      <c r="E19" s="39" t="s">
        <v>140</v>
      </c>
      <c r="F19" s="39">
        <v>10</v>
      </c>
      <c r="G19" s="39">
        <v>6</v>
      </c>
      <c r="H19" s="39">
        <v>0</v>
      </c>
      <c r="I19" s="44">
        <f t="shared" si="0"/>
        <v>4</v>
      </c>
      <c r="J19" s="45">
        <f t="shared" si="1"/>
        <v>12</v>
      </c>
      <c r="K19" s="39">
        <v>473</v>
      </c>
    </row>
    <row r="20" spans="1:11" ht="26.25" customHeight="1">
      <c r="A20" s="55">
        <v>16</v>
      </c>
      <c r="B20" s="39" t="s">
        <v>4171</v>
      </c>
      <c r="C20" s="39" t="s">
        <v>4172</v>
      </c>
      <c r="D20" s="39" t="s">
        <v>432</v>
      </c>
      <c r="E20" s="39" t="s">
        <v>140</v>
      </c>
      <c r="F20" s="39">
        <v>10</v>
      </c>
      <c r="G20" s="39">
        <v>6</v>
      </c>
      <c r="H20" s="39">
        <v>0</v>
      </c>
      <c r="I20" s="44">
        <f t="shared" si="0"/>
        <v>4</v>
      </c>
      <c r="J20" s="45">
        <f t="shared" si="1"/>
        <v>12</v>
      </c>
      <c r="K20" s="39">
        <v>443</v>
      </c>
    </row>
    <row r="21" spans="1:11" ht="26.25" customHeight="1">
      <c r="A21" s="46">
        <v>17</v>
      </c>
      <c r="B21" s="39" t="s">
        <v>2300</v>
      </c>
      <c r="C21" s="39" t="s">
        <v>4173</v>
      </c>
      <c r="D21" s="39" t="s">
        <v>3024</v>
      </c>
      <c r="E21" s="39" t="s">
        <v>662</v>
      </c>
      <c r="F21" s="39">
        <v>10</v>
      </c>
      <c r="G21" s="39">
        <v>6</v>
      </c>
      <c r="H21" s="39">
        <v>0</v>
      </c>
      <c r="I21" s="44">
        <f t="shared" si="0"/>
        <v>4</v>
      </c>
      <c r="J21" s="45">
        <f t="shared" si="1"/>
        <v>12</v>
      </c>
      <c r="K21" s="39">
        <v>228</v>
      </c>
    </row>
    <row r="22" spans="1:11" ht="26.25" customHeight="1">
      <c r="A22" s="55">
        <v>18</v>
      </c>
      <c r="B22" s="39" t="s">
        <v>4174</v>
      </c>
      <c r="C22" s="39" t="s">
        <v>4175</v>
      </c>
      <c r="D22" s="39" t="s">
        <v>4156</v>
      </c>
      <c r="E22" s="39" t="s">
        <v>1370</v>
      </c>
      <c r="F22" s="39">
        <v>10</v>
      </c>
      <c r="G22" s="39">
        <v>6</v>
      </c>
      <c r="H22" s="39">
        <v>0</v>
      </c>
      <c r="I22" s="44">
        <f t="shared" si="0"/>
        <v>4</v>
      </c>
      <c r="J22" s="45">
        <f t="shared" si="1"/>
        <v>12</v>
      </c>
      <c r="K22" s="39">
        <v>190</v>
      </c>
    </row>
    <row r="23" spans="1:11" ht="26.25" customHeight="1">
      <c r="A23" s="46">
        <v>19</v>
      </c>
      <c r="B23" s="39" t="s">
        <v>4176</v>
      </c>
      <c r="C23" s="39" t="s">
        <v>4177</v>
      </c>
      <c r="D23" s="39" t="s">
        <v>171</v>
      </c>
      <c r="E23" s="39" t="s">
        <v>140</v>
      </c>
      <c r="F23" s="39">
        <v>10</v>
      </c>
      <c r="G23" s="39">
        <v>6</v>
      </c>
      <c r="H23" s="39">
        <v>0</v>
      </c>
      <c r="I23" s="44">
        <f t="shared" si="0"/>
        <v>4</v>
      </c>
      <c r="J23" s="45">
        <f t="shared" si="1"/>
        <v>12</v>
      </c>
      <c r="K23" s="46">
        <v>136</v>
      </c>
    </row>
    <row r="24" spans="1:11" ht="26.25" customHeight="1">
      <c r="A24" s="55">
        <v>20</v>
      </c>
      <c r="B24" s="39" t="s">
        <v>4178</v>
      </c>
      <c r="C24" s="39" t="s">
        <v>4179</v>
      </c>
      <c r="D24" s="39" t="s">
        <v>524</v>
      </c>
      <c r="E24" s="39" t="s">
        <v>116</v>
      </c>
      <c r="F24" s="39">
        <v>10</v>
      </c>
      <c r="G24" s="39">
        <v>6</v>
      </c>
      <c r="H24" s="39">
        <v>0</v>
      </c>
      <c r="I24" s="44">
        <f t="shared" si="0"/>
        <v>4</v>
      </c>
      <c r="J24" s="45">
        <f t="shared" si="1"/>
        <v>12</v>
      </c>
      <c r="K24" s="39">
        <v>105</v>
      </c>
    </row>
    <row r="25" spans="1:11" ht="26.25" customHeight="1">
      <c r="A25" s="46">
        <v>21</v>
      </c>
      <c r="B25" s="39" t="s">
        <v>594</v>
      </c>
      <c r="C25" s="39" t="s">
        <v>4180</v>
      </c>
      <c r="D25" s="39" t="s">
        <v>2113</v>
      </c>
      <c r="E25" s="39" t="s">
        <v>438</v>
      </c>
      <c r="F25" s="39">
        <v>10</v>
      </c>
      <c r="G25" s="39">
        <v>6</v>
      </c>
      <c r="H25" s="39">
        <v>0</v>
      </c>
      <c r="I25" s="44">
        <f t="shared" si="0"/>
        <v>4</v>
      </c>
      <c r="J25" s="45">
        <f t="shared" si="1"/>
        <v>12</v>
      </c>
      <c r="K25" s="39">
        <v>23</v>
      </c>
    </row>
    <row r="26" spans="1:11" ht="26.25" customHeight="1">
      <c r="A26" s="55">
        <v>22</v>
      </c>
      <c r="B26" s="39" t="s">
        <v>3344</v>
      </c>
      <c r="C26" s="39" t="s">
        <v>4181</v>
      </c>
      <c r="D26" s="39" t="s">
        <v>4153</v>
      </c>
      <c r="E26" s="39" t="s">
        <v>438</v>
      </c>
      <c r="F26" s="39">
        <v>10</v>
      </c>
      <c r="G26" s="39">
        <v>6</v>
      </c>
      <c r="H26" s="39">
        <v>0</v>
      </c>
      <c r="I26" s="44">
        <f t="shared" si="0"/>
        <v>4</v>
      </c>
      <c r="J26" s="45">
        <f t="shared" si="1"/>
        <v>12</v>
      </c>
      <c r="K26" s="39">
        <v>-154</v>
      </c>
    </row>
    <row r="27" spans="1:11" ht="26.25" customHeight="1">
      <c r="A27" s="46">
        <v>23</v>
      </c>
      <c r="B27" s="39" t="s">
        <v>4182</v>
      </c>
      <c r="C27" s="39" t="s">
        <v>4183</v>
      </c>
      <c r="D27" s="39" t="s">
        <v>4153</v>
      </c>
      <c r="E27" s="39" t="s">
        <v>438</v>
      </c>
      <c r="F27" s="39">
        <v>10</v>
      </c>
      <c r="G27" s="46">
        <v>5</v>
      </c>
      <c r="H27" s="39">
        <v>0</v>
      </c>
      <c r="I27" s="44">
        <f t="shared" si="0"/>
        <v>5</v>
      </c>
      <c r="J27" s="45">
        <f t="shared" si="1"/>
        <v>10</v>
      </c>
      <c r="K27" s="39">
        <v>490</v>
      </c>
    </row>
    <row r="28" spans="1:11" ht="26.25" customHeight="1">
      <c r="A28" s="55">
        <v>24</v>
      </c>
      <c r="B28" s="39" t="s">
        <v>4184</v>
      </c>
      <c r="C28" s="39" t="s">
        <v>4185</v>
      </c>
      <c r="D28" s="39" t="s">
        <v>1771</v>
      </c>
      <c r="E28" s="39" t="s">
        <v>478</v>
      </c>
      <c r="F28" s="39">
        <v>10</v>
      </c>
      <c r="G28" s="46">
        <v>5</v>
      </c>
      <c r="H28" s="39">
        <v>0</v>
      </c>
      <c r="I28" s="44">
        <f t="shared" si="0"/>
        <v>5</v>
      </c>
      <c r="J28" s="45">
        <f t="shared" si="1"/>
        <v>10</v>
      </c>
      <c r="K28" s="39">
        <v>369</v>
      </c>
    </row>
    <row r="29" spans="1:11" ht="26.25" customHeight="1">
      <c r="A29" s="46">
        <v>25</v>
      </c>
      <c r="B29" s="39" t="s">
        <v>4186</v>
      </c>
      <c r="C29" s="39" t="s">
        <v>4187</v>
      </c>
      <c r="D29" s="39" t="s">
        <v>1781</v>
      </c>
      <c r="E29" s="39" t="s">
        <v>140</v>
      </c>
      <c r="F29" s="39">
        <v>10</v>
      </c>
      <c r="G29" s="46">
        <v>5</v>
      </c>
      <c r="H29" s="39">
        <v>0</v>
      </c>
      <c r="I29" s="44">
        <f t="shared" si="0"/>
        <v>5</v>
      </c>
      <c r="J29" s="45">
        <f t="shared" si="1"/>
        <v>10</v>
      </c>
      <c r="K29" s="39">
        <v>190</v>
      </c>
    </row>
    <row r="30" spans="1:11" ht="26.25" customHeight="1">
      <c r="A30" s="55">
        <v>26</v>
      </c>
      <c r="B30" s="39" t="s">
        <v>1866</v>
      </c>
      <c r="C30" s="39" t="s">
        <v>4188</v>
      </c>
      <c r="D30" s="39" t="s">
        <v>524</v>
      </c>
      <c r="E30" s="39" t="s">
        <v>116</v>
      </c>
      <c r="F30" s="39">
        <v>10</v>
      </c>
      <c r="G30" s="46">
        <v>5</v>
      </c>
      <c r="H30" s="39">
        <v>0</v>
      </c>
      <c r="I30" s="44">
        <f t="shared" si="0"/>
        <v>5</v>
      </c>
      <c r="J30" s="45">
        <f t="shared" si="1"/>
        <v>10</v>
      </c>
      <c r="K30" s="39">
        <v>107</v>
      </c>
    </row>
    <row r="31" spans="1:11" ht="26.25" customHeight="1">
      <c r="A31" s="46">
        <v>27</v>
      </c>
      <c r="B31" s="39" t="s">
        <v>4189</v>
      </c>
      <c r="C31" s="39" t="s">
        <v>4190</v>
      </c>
      <c r="D31" s="39" t="s">
        <v>1241</v>
      </c>
      <c r="E31" s="39" t="s">
        <v>385</v>
      </c>
      <c r="F31" s="39">
        <v>10</v>
      </c>
      <c r="G31" s="46">
        <v>5</v>
      </c>
      <c r="H31" s="39">
        <v>0</v>
      </c>
      <c r="I31" s="44">
        <f t="shared" si="0"/>
        <v>5</v>
      </c>
      <c r="J31" s="45">
        <f t="shared" si="1"/>
        <v>10</v>
      </c>
      <c r="K31" s="39">
        <v>-130</v>
      </c>
    </row>
    <row r="32" spans="1:11" ht="26.25" customHeight="1">
      <c r="A32" s="55">
        <v>28</v>
      </c>
      <c r="B32" s="39" t="s">
        <v>4191</v>
      </c>
      <c r="C32" s="39" t="s">
        <v>4192</v>
      </c>
      <c r="D32" s="39" t="s">
        <v>598</v>
      </c>
      <c r="E32" s="39" t="s">
        <v>423</v>
      </c>
      <c r="F32" s="39">
        <v>10</v>
      </c>
      <c r="G32" s="46">
        <v>5</v>
      </c>
      <c r="H32" s="39">
        <v>0</v>
      </c>
      <c r="I32" s="44">
        <f t="shared" si="0"/>
        <v>5</v>
      </c>
      <c r="J32" s="45">
        <f t="shared" si="1"/>
        <v>10</v>
      </c>
      <c r="K32" s="39">
        <v>-187</v>
      </c>
    </row>
    <row r="33" spans="1:11" ht="26.25" customHeight="1">
      <c r="A33" s="46">
        <v>29</v>
      </c>
      <c r="B33" s="39" t="s">
        <v>3640</v>
      </c>
      <c r="C33" s="39" t="s">
        <v>4193</v>
      </c>
      <c r="D33" s="39" t="s">
        <v>432</v>
      </c>
      <c r="E33" s="39" t="s">
        <v>140</v>
      </c>
      <c r="F33" s="39">
        <v>10</v>
      </c>
      <c r="G33" s="39">
        <v>5</v>
      </c>
      <c r="H33" s="39">
        <v>0</v>
      </c>
      <c r="I33" s="44">
        <f t="shared" si="0"/>
        <v>5</v>
      </c>
      <c r="J33" s="45">
        <f t="shared" si="1"/>
        <v>10</v>
      </c>
      <c r="K33" s="39">
        <v>-198</v>
      </c>
    </row>
    <row r="34" spans="1:11" ht="26.25" customHeight="1">
      <c r="A34" s="55">
        <v>30</v>
      </c>
      <c r="B34" s="39" t="s">
        <v>4195</v>
      </c>
      <c r="C34" s="39" t="s">
        <v>4194</v>
      </c>
      <c r="D34" s="39" t="s">
        <v>2113</v>
      </c>
      <c r="E34" s="39" t="s">
        <v>438</v>
      </c>
      <c r="F34" s="39">
        <v>10</v>
      </c>
      <c r="G34" s="39">
        <v>4</v>
      </c>
      <c r="H34" s="39">
        <v>0</v>
      </c>
      <c r="I34" s="44">
        <f t="shared" si="0"/>
        <v>6</v>
      </c>
      <c r="J34" s="45">
        <f t="shared" si="1"/>
        <v>8</v>
      </c>
      <c r="K34" s="39">
        <v>287</v>
      </c>
    </row>
    <row r="35" spans="1:11" ht="26.25" customHeight="1">
      <c r="A35" s="46">
        <v>31</v>
      </c>
      <c r="B35" s="39" t="s">
        <v>644</v>
      </c>
      <c r="C35" s="39" t="s">
        <v>4196</v>
      </c>
      <c r="D35" s="39" t="s">
        <v>1006</v>
      </c>
      <c r="E35" s="39" t="s">
        <v>93</v>
      </c>
      <c r="F35" s="39">
        <v>9</v>
      </c>
      <c r="G35" s="39">
        <v>4</v>
      </c>
      <c r="H35" s="39">
        <v>0</v>
      </c>
      <c r="I35" s="44">
        <f t="shared" si="0"/>
        <v>5</v>
      </c>
      <c r="J35" s="45">
        <f t="shared" si="1"/>
        <v>8</v>
      </c>
      <c r="K35" s="46">
        <v>152</v>
      </c>
    </row>
    <row r="36" spans="1:11" ht="26.25" customHeight="1">
      <c r="A36" s="55">
        <v>32</v>
      </c>
      <c r="B36" s="39" t="s">
        <v>4198</v>
      </c>
      <c r="C36" s="39" t="s">
        <v>4197</v>
      </c>
      <c r="D36" s="39" t="s">
        <v>598</v>
      </c>
      <c r="E36" s="39" t="s">
        <v>423</v>
      </c>
      <c r="F36" s="39">
        <v>9</v>
      </c>
      <c r="G36" s="39">
        <v>4</v>
      </c>
      <c r="H36" s="39">
        <v>0</v>
      </c>
      <c r="I36" s="44">
        <f t="shared" si="0"/>
        <v>5</v>
      </c>
      <c r="J36" s="45">
        <f t="shared" si="1"/>
        <v>8</v>
      </c>
      <c r="K36" s="39">
        <v>-46</v>
      </c>
    </row>
    <row r="37" spans="1:11" ht="26.25" customHeight="1">
      <c r="A37" s="46">
        <v>33</v>
      </c>
      <c r="B37" s="39" t="s">
        <v>4199</v>
      </c>
      <c r="C37" s="39" t="s">
        <v>4200</v>
      </c>
      <c r="D37" s="39" t="s">
        <v>1006</v>
      </c>
      <c r="E37" s="39" t="s">
        <v>93</v>
      </c>
      <c r="F37" s="39">
        <v>9</v>
      </c>
      <c r="G37" s="39">
        <v>4</v>
      </c>
      <c r="H37" s="39">
        <v>0</v>
      </c>
      <c r="I37" s="44">
        <f t="shared" si="0"/>
        <v>5</v>
      </c>
      <c r="J37" s="45">
        <f t="shared" si="1"/>
        <v>8</v>
      </c>
      <c r="K37" s="46">
        <v>-53</v>
      </c>
    </row>
    <row r="38" spans="1:11" ht="26.25" customHeight="1">
      <c r="A38" s="55">
        <v>34</v>
      </c>
      <c r="B38" s="39" t="s">
        <v>4202</v>
      </c>
      <c r="C38" s="39" t="s">
        <v>4203</v>
      </c>
      <c r="D38" s="39" t="s">
        <v>1781</v>
      </c>
      <c r="E38" s="39" t="s">
        <v>140</v>
      </c>
      <c r="F38" s="39">
        <v>9</v>
      </c>
      <c r="G38" s="39">
        <v>4</v>
      </c>
      <c r="H38" s="39">
        <v>0</v>
      </c>
      <c r="I38" s="44">
        <f t="shared" si="0"/>
        <v>5</v>
      </c>
      <c r="J38" s="45">
        <f t="shared" si="1"/>
        <v>8</v>
      </c>
      <c r="K38" s="39">
        <v>-132</v>
      </c>
    </row>
    <row r="39" spans="1:11" ht="26.25" customHeight="1">
      <c r="A39" s="46">
        <v>35</v>
      </c>
      <c r="B39" s="39" t="s">
        <v>4201</v>
      </c>
      <c r="C39" s="39" t="s">
        <v>1534</v>
      </c>
      <c r="D39" s="39" t="s">
        <v>598</v>
      </c>
      <c r="E39" s="39" t="s">
        <v>423</v>
      </c>
      <c r="F39" s="39">
        <v>9</v>
      </c>
      <c r="G39" s="39">
        <v>4</v>
      </c>
      <c r="H39" s="39">
        <v>0</v>
      </c>
      <c r="I39" s="44">
        <f t="shared" ref="I39" si="2">F39-G39-H39</f>
        <v>5</v>
      </c>
      <c r="J39" s="45">
        <f t="shared" ref="J39" si="3">G39*2-H39</f>
        <v>8</v>
      </c>
      <c r="K39" s="39">
        <v>-172</v>
      </c>
    </row>
    <row r="40" spans="1:11" ht="26.25" customHeight="1">
      <c r="A40" s="55">
        <v>36</v>
      </c>
      <c r="B40" s="39" t="s">
        <v>4204</v>
      </c>
      <c r="C40" s="39" t="s">
        <v>4205</v>
      </c>
      <c r="D40" s="39" t="s">
        <v>3024</v>
      </c>
      <c r="E40" s="39" t="s">
        <v>662</v>
      </c>
      <c r="F40" s="39">
        <v>9</v>
      </c>
      <c r="G40" s="39">
        <v>4</v>
      </c>
      <c r="H40" s="39">
        <v>0</v>
      </c>
      <c r="I40" s="44">
        <f t="shared" si="0"/>
        <v>5</v>
      </c>
      <c r="J40" s="45">
        <f t="shared" si="1"/>
        <v>8</v>
      </c>
      <c r="K40" s="39">
        <v>-344</v>
      </c>
    </row>
    <row r="41" spans="1:11" ht="26.25" customHeight="1">
      <c r="A41" s="46">
        <v>37</v>
      </c>
      <c r="B41" s="39" t="s">
        <v>4206</v>
      </c>
      <c r="C41" s="39" t="s">
        <v>4207</v>
      </c>
      <c r="D41" s="39" t="s">
        <v>524</v>
      </c>
      <c r="E41" s="39" t="s">
        <v>116</v>
      </c>
      <c r="F41" s="39">
        <v>9</v>
      </c>
      <c r="G41" s="39">
        <v>4</v>
      </c>
      <c r="H41" s="39">
        <v>0</v>
      </c>
      <c r="I41" s="44">
        <f t="shared" si="0"/>
        <v>5</v>
      </c>
      <c r="J41" s="45">
        <f t="shared" si="1"/>
        <v>8</v>
      </c>
      <c r="K41" s="39">
        <v>-352</v>
      </c>
    </row>
    <row r="42" spans="1:11" ht="26.25" customHeight="1">
      <c r="A42" s="55">
        <v>38</v>
      </c>
      <c r="B42" s="39" t="s">
        <v>4208</v>
      </c>
      <c r="C42" s="39" t="s">
        <v>4209</v>
      </c>
      <c r="D42" s="39" t="s">
        <v>1320</v>
      </c>
      <c r="E42" s="39" t="s">
        <v>1321</v>
      </c>
      <c r="F42" s="39">
        <v>9</v>
      </c>
      <c r="G42" s="39">
        <v>4</v>
      </c>
      <c r="H42" s="39">
        <v>0</v>
      </c>
      <c r="I42" s="44">
        <f t="shared" si="0"/>
        <v>5</v>
      </c>
      <c r="J42" s="45">
        <f t="shared" si="1"/>
        <v>8</v>
      </c>
      <c r="K42" s="39">
        <v>-495</v>
      </c>
    </row>
    <row r="43" spans="1:11" ht="26.25" customHeight="1">
      <c r="A43" s="46">
        <v>39</v>
      </c>
      <c r="B43" s="39" t="s">
        <v>4210</v>
      </c>
      <c r="C43" s="39" t="s">
        <v>4211</v>
      </c>
      <c r="D43" s="39" t="s">
        <v>629</v>
      </c>
      <c r="E43" s="39" t="s">
        <v>630</v>
      </c>
      <c r="F43" s="39">
        <v>9</v>
      </c>
      <c r="G43" s="39">
        <v>4</v>
      </c>
      <c r="H43" s="39">
        <v>0</v>
      </c>
      <c r="I43" s="44">
        <f t="shared" si="0"/>
        <v>5</v>
      </c>
      <c r="J43" s="45">
        <f t="shared" si="1"/>
        <v>8</v>
      </c>
      <c r="K43" s="39">
        <v>-528</v>
      </c>
    </row>
    <row r="44" spans="1:11" ht="26.25" customHeight="1">
      <c r="A44" s="55">
        <v>40</v>
      </c>
      <c r="B44" s="39" t="s">
        <v>4212</v>
      </c>
      <c r="C44" s="39" t="s">
        <v>4213</v>
      </c>
      <c r="D44" s="39" t="s">
        <v>661</v>
      </c>
      <c r="E44" s="39" t="s">
        <v>662</v>
      </c>
      <c r="F44" s="39">
        <v>9</v>
      </c>
      <c r="G44" s="39">
        <v>4</v>
      </c>
      <c r="H44" s="39">
        <v>0</v>
      </c>
      <c r="I44" s="44">
        <f t="shared" si="0"/>
        <v>5</v>
      </c>
      <c r="J44" s="45">
        <f t="shared" si="1"/>
        <v>8</v>
      </c>
      <c r="K44" s="39">
        <v>-549</v>
      </c>
    </row>
    <row r="45" spans="1:11" ht="26.25" customHeight="1">
      <c r="A45" s="46">
        <v>41</v>
      </c>
      <c r="B45" s="39" t="s">
        <v>4214</v>
      </c>
      <c r="C45" s="39" t="s">
        <v>4164</v>
      </c>
      <c r="D45" s="39" t="s">
        <v>4156</v>
      </c>
      <c r="E45" s="39" t="s">
        <v>1370</v>
      </c>
      <c r="F45" s="39">
        <v>9</v>
      </c>
      <c r="G45" s="39">
        <v>4</v>
      </c>
      <c r="H45" s="39">
        <v>0</v>
      </c>
      <c r="I45" s="44">
        <f t="shared" si="0"/>
        <v>5</v>
      </c>
      <c r="J45" s="45">
        <f t="shared" si="1"/>
        <v>8</v>
      </c>
      <c r="K45" s="46">
        <v>-579</v>
      </c>
    </row>
    <row r="46" spans="1:11" ht="26.25" customHeight="1">
      <c r="A46" s="55">
        <v>42</v>
      </c>
      <c r="B46" s="39" t="s">
        <v>4216</v>
      </c>
      <c r="C46" s="39" t="s">
        <v>4215</v>
      </c>
      <c r="D46" s="39" t="s">
        <v>230</v>
      </c>
      <c r="E46" s="39" t="s">
        <v>438</v>
      </c>
      <c r="F46" s="39">
        <v>9</v>
      </c>
      <c r="G46" s="39">
        <v>3</v>
      </c>
      <c r="H46" s="39">
        <v>0</v>
      </c>
      <c r="I46" s="44">
        <f t="shared" si="0"/>
        <v>6</v>
      </c>
      <c r="J46" s="45">
        <f t="shared" si="1"/>
        <v>6</v>
      </c>
      <c r="K46" s="39">
        <v>-25</v>
      </c>
    </row>
    <row r="47" spans="1:11" ht="26.25" customHeight="1">
      <c r="A47" s="46">
        <v>43</v>
      </c>
      <c r="B47" s="39" t="s">
        <v>3167</v>
      </c>
      <c r="C47" s="39" t="s">
        <v>4217</v>
      </c>
      <c r="D47" s="39" t="s">
        <v>3024</v>
      </c>
      <c r="E47" s="39" t="s">
        <v>662</v>
      </c>
      <c r="F47" s="39">
        <v>9</v>
      </c>
      <c r="G47" s="39">
        <v>3</v>
      </c>
      <c r="H47" s="39">
        <v>0</v>
      </c>
      <c r="I47" s="44">
        <f t="shared" si="0"/>
        <v>6</v>
      </c>
      <c r="J47" s="45">
        <f t="shared" si="1"/>
        <v>6</v>
      </c>
      <c r="K47" s="39">
        <v>-340</v>
      </c>
    </row>
    <row r="48" spans="1:11" ht="26.25" customHeight="1">
      <c r="A48" s="55">
        <v>44</v>
      </c>
      <c r="B48" s="39" t="s">
        <v>4219</v>
      </c>
      <c r="C48" s="39" t="s">
        <v>4218</v>
      </c>
      <c r="D48" s="39" t="s">
        <v>1771</v>
      </c>
      <c r="E48" s="39" t="s">
        <v>478</v>
      </c>
      <c r="F48" s="39">
        <v>9</v>
      </c>
      <c r="G48" s="39">
        <v>3</v>
      </c>
      <c r="H48" s="39">
        <v>0</v>
      </c>
      <c r="I48" s="44">
        <f t="shared" si="0"/>
        <v>6</v>
      </c>
      <c r="J48" s="45">
        <f t="shared" si="1"/>
        <v>6</v>
      </c>
      <c r="K48" s="39">
        <v>-607</v>
      </c>
    </row>
    <row r="49" spans="1:11" ht="26.25" customHeight="1">
      <c r="A49" s="46">
        <v>45</v>
      </c>
      <c r="B49" s="39" t="s">
        <v>4220</v>
      </c>
      <c r="C49" s="39" t="s">
        <v>4221</v>
      </c>
      <c r="D49" s="39" t="s">
        <v>399</v>
      </c>
      <c r="E49" s="39" t="s">
        <v>400</v>
      </c>
      <c r="F49" s="39">
        <v>9</v>
      </c>
      <c r="G49" s="39">
        <v>3</v>
      </c>
      <c r="H49" s="39">
        <v>0</v>
      </c>
      <c r="I49" s="44">
        <f t="shared" si="0"/>
        <v>6</v>
      </c>
      <c r="J49" s="45">
        <f t="shared" si="1"/>
        <v>6</v>
      </c>
      <c r="K49" s="39">
        <v>-609</v>
      </c>
    </row>
    <row r="50" spans="1:11" ht="26.25" customHeight="1">
      <c r="A50" s="55">
        <v>46</v>
      </c>
      <c r="B50" s="39" t="s">
        <v>692</v>
      </c>
      <c r="C50" s="39" t="s">
        <v>4222</v>
      </c>
      <c r="D50" s="39" t="s">
        <v>1392</v>
      </c>
      <c r="E50" s="39" t="s">
        <v>1865</v>
      </c>
      <c r="F50" s="39">
        <v>9</v>
      </c>
      <c r="G50" s="39">
        <v>3</v>
      </c>
      <c r="H50" s="39">
        <v>0</v>
      </c>
      <c r="I50" s="44">
        <f t="shared" si="0"/>
        <v>6</v>
      </c>
      <c r="J50" s="45">
        <f t="shared" si="1"/>
        <v>6</v>
      </c>
      <c r="K50" s="39">
        <v>-621</v>
      </c>
    </row>
    <row r="51" spans="1:11" ht="26.25" customHeight="1">
      <c r="A51" s="46">
        <v>47</v>
      </c>
      <c r="B51" s="39" t="s">
        <v>192</v>
      </c>
      <c r="C51" s="39" t="s">
        <v>4223</v>
      </c>
      <c r="D51" s="39" t="s">
        <v>1886</v>
      </c>
      <c r="E51" s="39" t="s">
        <v>423</v>
      </c>
      <c r="F51" s="39">
        <v>9</v>
      </c>
      <c r="G51" s="39">
        <v>3</v>
      </c>
      <c r="H51" s="39">
        <v>0</v>
      </c>
      <c r="I51" s="44">
        <f t="shared" si="0"/>
        <v>6</v>
      </c>
      <c r="J51" s="45">
        <f t="shared" si="1"/>
        <v>6</v>
      </c>
      <c r="K51" s="39">
        <v>-702</v>
      </c>
    </row>
    <row r="52" spans="1:11" ht="26.25" customHeight="1">
      <c r="A52" s="55">
        <v>48</v>
      </c>
      <c r="B52" s="39" t="s">
        <v>907</v>
      </c>
      <c r="C52" s="39" t="s">
        <v>4224</v>
      </c>
      <c r="D52" s="39" t="s">
        <v>1771</v>
      </c>
      <c r="E52" s="39" t="s">
        <v>478</v>
      </c>
      <c r="F52" s="39">
        <v>9</v>
      </c>
      <c r="G52" s="39">
        <v>2</v>
      </c>
      <c r="H52" s="39">
        <v>0</v>
      </c>
      <c r="I52" s="44">
        <f t="shared" si="0"/>
        <v>7</v>
      </c>
      <c r="J52" s="45">
        <f t="shared" si="1"/>
        <v>4</v>
      </c>
      <c r="K52" s="39">
        <v>-655</v>
      </c>
    </row>
    <row r="53" spans="1:11" ht="26.25" customHeight="1">
      <c r="A53" s="46">
        <v>49</v>
      </c>
      <c r="B53" s="39" t="s">
        <v>4226</v>
      </c>
      <c r="C53" s="39" t="s">
        <v>4225</v>
      </c>
      <c r="D53" s="39" t="s">
        <v>1392</v>
      </c>
      <c r="E53" s="39" t="s">
        <v>1865</v>
      </c>
      <c r="F53" s="39">
        <v>9</v>
      </c>
      <c r="G53" s="39">
        <v>2</v>
      </c>
      <c r="H53" s="39">
        <v>0</v>
      </c>
      <c r="I53" s="44">
        <f t="shared" si="0"/>
        <v>7</v>
      </c>
      <c r="J53" s="45">
        <f t="shared" si="1"/>
        <v>4</v>
      </c>
      <c r="K53" s="46">
        <v>-679</v>
      </c>
    </row>
    <row r="54" spans="1:11" ht="26.25" customHeight="1">
      <c r="A54" s="55">
        <v>50</v>
      </c>
      <c r="B54" s="39" t="s">
        <v>1733</v>
      </c>
      <c r="C54" s="39" t="s">
        <v>4227</v>
      </c>
      <c r="D54" s="39" t="s">
        <v>598</v>
      </c>
      <c r="E54" s="39" t="s">
        <v>423</v>
      </c>
      <c r="F54" s="39">
        <v>9</v>
      </c>
      <c r="G54" s="39">
        <v>2</v>
      </c>
      <c r="H54" s="39">
        <v>0</v>
      </c>
      <c r="I54" s="44">
        <f t="shared" si="0"/>
        <v>7</v>
      </c>
      <c r="J54" s="45">
        <f t="shared" si="1"/>
        <v>4</v>
      </c>
      <c r="K54" s="39">
        <v>-761</v>
      </c>
    </row>
    <row r="55" spans="1:11" ht="26.25" customHeight="1">
      <c r="A55" s="46">
        <v>51</v>
      </c>
      <c r="B55" s="39" t="s">
        <v>4228</v>
      </c>
      <c r="C55" s="39" t="s">
        <v>4229</v>
      </c>
      <c r="D55" s="39" t="s">
        <v>132</v>
      </c>
      <c r="E55" s="39" t="s">
        <v>438</v>
      </c>
      <c r="F55" s="39">
        <v>9</v>
      </c>
      <c r="G55" s="39">
        <v>2</v>
      </c>
      <c r="H55" s="39">
        <v>0</v>
      </c>
      <c r="I55" s="44">
        <f t="shared" si="0"/>
        <v>7</v>
      </c>
      <c r="J55" s="45">
        <f t="shared" si="1"/>
        <v>4</v>
      </c>
      <c r="K55" s="39">
        <v>-876</v>
      </c>
    </row>
    <row r="56" spans="1:11" ht="26.25" customHeight="1">
      <c r="A56" s="46">
        <v>52</v>
      </c>
      <c r="B56" s="39" t="s">
        <v>4230</v>
      </c>
      <c r="C56" s="39" t="s">
        <v>4231</v>
      </c>
      <c r="D56" s="39" t="s">
        <v>4232</v>
      </c>
      <c r="E56" s="39" t="s">
        <v>448</v>
      </c>
      <c r="F56" s="280" t="s">
        <v>802</v>
      </c>
      <c r="G56" s="281"/>
      <c r="H56" s="281"/>
      <c r="I56" s="281"/>
      <c r="J56" s="281"/>
      <c r="K56" s="282"/>
    </row>
    <row r="57" spans="1:11" ht="26.25" customHeight="1">
      <c r="A57" s="55">
        <v>53</v>
      </c>
      <c r="B57" s="39" t="s">
        <v>4233</v>
      </c>
      <c r="C57" s="39" t="s">
        <v>4234</v>
      </c>
      <c r="D57" s="39" t="s">
        <v>4232</v>
      </c>
      <c r="E57" s="39" t="s">
        <v>448</v>
      </c>
      <c r="F57" s="283"/>
      <c r="G57" s="284"/>
      <c r="H57" s="284"/>
      <c r="I57" s="284"/>
      <c r="J57" s="284"/>
      <c r="K57" s="285"/>
    </row>
    <row r="58" spans="1:11" ht="26.25" customHeight="1">
      <c r="A58" s="46">
        <v>54</v>
      </c>
      <c r="B58" s="39" t="s">
        <v>4235</v>
      </c>
      <c r="C58" s="39" t="s">
        <v>4236</v>
      </c>
      <c r="D58" s="39" t="s">
        <v>132</v>
      </c>
      <c r="E58" s="39" t="s">
        <v>438</v>
      </c>
      <c r="F58" s="283"/>
      <c r="G58" s="284"/>
      <c r="H58" s="284"/>
      <c r="I58" s="284"/>
      <c r="J58" s="284"/>
      <c r="K58" s="285"/>
    </row>
    <row r="59" spans="1:11" ht="26.25" customHeight="1">
      <c r="A59" s="46">
        <v>55</v>
      </c>
      <c r="B59" s="39" t="s">
        <v>4237</v>
      </c>
      <c r="C59" s="39" t="s">
        <v>4238</v>
      </c>
      <c r="D59" s="39" t="s">
        <v>132</v>
      </c>
      <c r="E59" s="39" t="s">
        <v>438</v>
      </c>
      <c r="F59" s="286"/>
      <c r="G59" s="287"/>
      <c r="H59" s="287"/>
      <c r="I59" s="287"/>
      <c r="J59" s="287"/>
      <c r="K59" s="288"/>
    </row>
    <row r="60" spans="1:11" ht="23.25" customHeight="1">
      <c r="E60"/>
      <c r="F60"/>
    </row>
    <row r="61" spans="1:11" ht="23.25" customHeight="1">
      <c r="E61"/>
      <c r="F61"/>
    </row>
    <row r="62" spans="1:11" ht="23.25" customHeight="1">
      <c r="E62"/>
      <c r="F62"/>
    </row>
    <row r="63" spans="1:11" ht="23.25" customHeight="1">
      <c r="E63"/>
      <c r="F63"/>
    </row>
    <row r="64" spans="1:11" ht="23.25" customHeight="1">
      <c r="E64"/>
      <c r="F64"/>
    </row>
    <row r="65" spans="5:6" ht="23.25" customHeight="1">
      <c r="E65"/>
      <c r="F65"/>
    </row>
    <row r="66" spans="5:6" ht="23.25" customHeight="1">
      <c r="E66"/>
      <c r="F66"/>
    </row>
    <row r="67" spans="5:6" ht="23.25" customHeight="1">
      <c r="E67"/>
      <c r="F67"/>
    </row>
    <row r="68" spans="5:6" ht="23.25" customHeight="1">
      <c r="E68"/>
      <c r="F68"/>
    </row>
    <row r="69" spans="5:6" ht="23.25" customHeight="1">
      <c r="E69"/>
      <c r="F69"/>
    </row>
    <row r="70" spans="5:6" ht="23.25" customHeight="1">
      <c r="E70"/>
      <c r="F70"/>
    </row>
    <row r="71" spans="5:6" ht="23.25" customHeight="1">
      <c r="E71"/>
      <c r="F71"/>
    </row>
    <row r="72" spans="5:6" ht="23.25" customHeight="1">
      <c r="E72"/>
      <c r="F72"/>
    </row>
    <row r="73" spans="5:6" ht="23.25" customHeight="1">
      <c r="E73"/>
      <c r="F73"/>
    </row>
    <row r="74" spans="5:6" ht="23.25" customHeight="1">
      <c r="E74"/>
      <c r="F74"/>
    </row>
    <row r="75" spans="5:6" ht="23.25" customHeight="1">
      <c r="E75"/>
      <c r="F75"/>
    </row>
    <row r="76" spans="5:6" ht="23.25" customHeight="1">
      <c r="E76"/>
      <c r="F76"/>
    </row>
    <row r="77" spans="5:6" ht="23.25" customHeight="1">
      <c r="E77"/>
      <c r="F77"/>
    </row>
    <row r="78" spans="5:6" ht="23.25" customHeight="1">
      <c r="E78"/>
      <c r="F78"/>
    </row>
    <row r="79" spans="5:6" ht="23.25" customHeight="1">
      <c r="E79"/>
      <c r="F79"/>
    </row>
    <row r="80" spans="5:6" ht="23.25" customHeight="1">
      <c r="E80"/>
      <c r="F80"/>
    </row>
    <row r="81" spans="5:6" ht="23.25" customHeight="1">
      <c r="E81"/>
      <c r="F81"/>
    </row>
    <row r="82" spans="5:6" ht="23.25" customHeight="1">
      <c r="E82"/>
      <c r="F82"/>
    </row>
    <row r="83" spans="5:6" ht="23.25" customHeight="1">
      <c r="E83"/>
      <c r="F83"/>
    </row>
    <row r="84" spans="5:6" ht="23.25" customHeight="1">
      <c r="E84"/>
      <c r="F84"/>
    </row>
    <row r="85" spans="5:6" ht="23.25" customHeight="1">
      <c r="E85"/>
      <c r="F85"/>
    </row>
    <row r="86" spans="5:6" ht="23.25" customHeight="1">
      <c r="E86"/>
      <c r="F86"/>
    </row>
    <row r="87" spans="5:6" ht="23.25" customHeight="1">
      <c r="E87"/>
      <c r="F87"/>
    </row>
    <row r="88" spans="5:6" ht="23.25" customHeight="1">
      <c r="E88"/>
      <c r="F88"/>
    </row>
    <row r="89" spans="5:6" ht="23.25" customHeight="1">
      <c r="E89"/>
      <c r="F89"/>
    </row>
    <row r="90" spans="5:6" ht="23.25" customHeight="1">
      <c r="E90"/>
      <c r="F90"/>
    </row>
    <row r="91" spans="5:6" ht="23.25" customHeight="1">
      <c r="E91"/>
      <c r="F91"/>
    </row>
    <row r="92" spans="5:6" ht="23.25" customHeight="1">
      <c r="E92"/>
      <c r="F92"/>
    </row>
    <row r="93" spans="5:6" ht="23.25" customHeight="1">
      <c r="E93"/>
      <c r="F93"/>
    </row>
    <row r="94" spans="5:6" ht="23.25" customHeight="1">
      <c r="E94"/>
      <c r="F94"/>
    </row>
    <row r="95" spans="5:6" ht="23.25" customHeight="1">
      <c r="E95"/>
      <c r="F95"/>
    </row>
    <row r="96" spans="5:6" ht="23.25" customHeight="1">
      <c r="E96"/>
      <c r="F96"/>
    </row>
    <row r="97" spans="5:6" ht="23.25" customHeight="1">
      <c r="E97"/>
      <c r="F97"/>
    </row>
    <row r="98" spans="5:6" ht="23.25" customHeight="1">
      <c r="E98"/>
      <c r="F98"/>
    </row>
    <row r="99" spans="5:6" ht="23.25" customHeight="1">
      <c r="E99"/>
      <c r="F99"/>
    </row>
    <row r="100" spans="5:6" ht="23.25" customHeight="1">
      <c r="E100"/>
      <c r="F100"/>
    </row>
    <row r="101" spans="5:6" ht="23.25" customHeight="1">
      <c r="E101"/>
      <c r="F101"/>
    </row>
    <row r="102" spans="5:6" ht="23.25" customHeight="1">
      <c r="E102"/>
      <c r="F102"/>
    </row>
    <row r="103" spans="5:6" ht="23.25" customHeight="1">
      <c r="E103"/>
      <c r="F103"/>
    </row>
    <row r="104" spans="5:6" ht="23.25" customHeight="1">
      <c r="E104"/>
      <c r="F104"/>
    </row>
    <row r="105" spans="5:6" ht="23.25" customHeight="1">
      <c r="E105"/>
      <c r="F105"/>
    </row>
    <row r="106" spans="5:6">
      <c r="E106"/>
      <c r="F106"/>
    </row>
    <row r="107" spans="5:6">
      <c r="E107"/>
      <c r="F107"/>
    </row>
    <row r="108" spans="5:6">
      <c r="E108"/>
      <c r="F108"/>
    </row>
  </sheetData>
  <mergeCells count="5">
    <mergeCell ref="F56:K59"/>
    <mergeCell ref="F5:K6"/>
    <mergeCell ref="A1:K1"/>
    <mergeCell ref="A2:K2"/>
    <mergeCell ref="A3:K3"/>
  </mergeCells>
  <pageMargins left="0.7" right="0.7" top="0.75" bottom="0.75" header="0.3" footer="0.3"/>
  <pageSetup orientation="portrait" horizontalDpi="0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activeCell="C14" sqref="C14"/>
    </sheetView>
  </sheetViews>
  <sheetFormatPr defaultRowHeight="15"/>
  <cols>
    <col min="1" max="1" width="9.140625" customWidth="1"/>
    <col min="2" max="2" width="24" customWidth="1"/>
    <col min="3" max="3" width="33.7109375" customWidth="1"/>
    <col min="4" max="4" width="11.85546875" customWidth="1"/>
    <col min="5" max="5" width="14.42578125" customWidth="1"/>
    <col min="6" max="6" width="13.140625" customWidth="1"/>
    <col min="7" max="7" width="13" customWidth="1"/>
    <col min="8" max="8" width="15" customWidth="1"/>
    <col min="9" max="9" width="14.7109375" customWidth="1"/>
    <col min="256" max="256" width="40.7109375" customWidth="1"/>
    <col min="257" max="257" width="17.42578125" customWidth="1"/>
    <col min="258" max="260" width="10.7109375" customWidth="1"/>
    <col min="261" max="262" width="15.7109375" customWidth="1"/>
    <col min="512" max="512" width="40.7109375" customWidth="1"/>
    <col min="513" max="513" width="17.42578125" customWidth="1"/>
    <col min="514" max="516" width="10.7109375" customWidth="1"/>
    <col min="517" max="518" width="15.7109375" customWidth="1"/>
    <col min="768" max="768" width="40.7109375" customWidth="1"/>
    <col min="769" max="769" width="17.42578125" customWidth="1"/>
    <col min="770" max="772" width="10.7109375" customWidth="1"/>
    <col min="773" max="774" width="15.7109375" customWidth="1"/>
    <col min="1024" max="1024" width="40.7109375" customWidth="1"/>
    <col min="1025" max="1025" width="17.42578125" customWidth="1"/>
    <col min="1026" max="1028" width="10.7109375" customWidth="1"/>
    <col min="1029" max="1030" width="15.7109375" customWidth="1"/>
    <col min="1280" max="1280" width="40.7109375" customWidth="1"/>
    <col min="1281" max="1281" width="17.42578125" customWidth="1"/>
    <col min="1282" max="1284" width="10.7109375" customWidth="1"/>
    <col min="1285" max="1286" width="15.7109375" customWidth="1"/>
    <col min="1536" max="1536" width="40.7109375" customWidth="1"/>
    <col min="1537" max="1537" width="17.42578125" customWidth="1"/>
    <col min="1538" max="1540" width="10.7109375" customWidth="1"/>
    <col min="1541" max="1542" width="15.7109375" customWidth="1"/>
    <col min="1792" max="1792" width="40.7109375" customWidth="1"/>
    <col min="1793" max="1793" width="17.42578125" customWidth="1"/>
    <col min="1794" max="1796" width="10.7109375" customWidth="1"/>
    <col min="1797" max="1798" width="15.7109375" customWidth="1"/>
    <col min="2048" max="2048" width="40.7109375" customWidth="1"/>
    <col min="2049" max="2049" width="17.42578125" customWidth="1"/>
    <col min="2050" max="2052" width="10.7109375" customWidth="1"/>
    <col min="2053" max="2054" width="15.7109375" customWidth="1"/>
    <col min="2304" max="2304" width="40.7109375" customWidth="1"/>
    <col min="2305" max="2305" width="17.42578125" customWidth="1"/>
    <col min="2306" max="2308" width="10.7109375" customWidth="1"/>
    <col min="2309" max="2310" width="15.7109375" customWidth="1"/>
    <col min="2560" max="2560" width="40.7109375" customWidth="1"/>
    <col min="2561" max="2561" width="17.42578125" customWidth="1"/>
    <col min="2562" max="2564" width="10.7109375" customWidth="1"/>
    <col min="2565" max="2566" width="15.7109375" customWidth="1"/>
    <col min="2816" max="2816" width="40.7109375" customWidth="1"/>
    <col min="2817" max="2817" width="17.42578125" customWidth="1"/>
    <col min="2818" max="2820" width="10.7109375" customWidth="1"/>
    <col min="2821" max="2822" width="15.7109375" customWidth="1"/>
    <col min="3072" max="3072" width="40.7109375" customWidth="1"/>
    <col min="3073" max="3073" width="17.42578125" customWidth="1"/>
    <col min="3074" max="3076" width="10.7109375" customWidth="1"/>
    <col min="3077" max="3078" width="15.7109375" customWidth="1"/>
    <col min="3328" max="3328" width="40.7109375" customWidth="1"/>
    <col min="3329" max="3329" width="17.42578125" customWidth="1"/>
    <col min="3330" max="3332" width="10.7109375" customWidth="1"/>
    <col min="3333" max="3334" width="15.7109375" customWidth="1"/>
    <col min="3584" max="3584" width="40.7109375" customWidth="1"/>
    <col min="3585" max="3585" width="17.42578125" customWidth="1"/>
    <col min="3586" max="3588" width="10.7109375" customWidth="1"/>
    <col min="3589" max="3590" width="15.7109375" customWidth="1"/>
    <col min="3840" max="3840" width="40.7109375" customWidth="1"/>
    <col min="3841" max="3841" width="17.42578125" customWidth="1"/>
    <col min="3842" max="3844" width="10.7109375" customWidth="1"/>
    <col min="3845" max="3846" width="15.7109375" customWidth="1"/>
    <col min="4096" max="4096" width="40.7109375" customWidth="1"/>
    <col min="4097" max="4097" width="17.42578125" customWidth="1"/>
    <col min="4098" max="4100" width="10.7109375" customWidth="1"/>
    <col min="4101" max="4102" width="15.7109375" customWidth="1"/>
    <col min="4352" max="4352" width="40.7109375" customWidth="1"/>
    <col min="4353" max="4353" width="17.42578125" customWidth="1"/>
    <col min="4354" max="4356" width="10.7109375" customWidth="1"/>
    <col min="4357" max="4358" width="15.7109375" customWidth="1"/>
    <col min="4608" max="4608" width="40.7109375" customWidth="1"/>
    <col min="4609" max="4609" width="17.42578125" customWidth="1"/>
    <col min="4610" max="4612" width="10.7109375" customWidth="1"/>
    <col min="4613" max="4614" width="15.7109375" customWidth="1"/>
    <col min="4864" max="4864" width="40.7109375" customWidth="1"/>
    <col min="4865" max="4865" width="17.42578125" customWidth="1"/>
    <col min="4866" max="4868" width="10.7109375" customWidth="1"/>
    <col min="4869" max="4870" width="15.7109375" customWidth="1"/>
    <col min="5120" max="5120" width="40.7109375" customWidth="1"/>
    <col min="5121" max="5121" width="17.42578125" customWidth="1"/>
    <col min="5122" max="5124" width="10.7109375" customWidth="1"/>
    <col min="5125" max="5126" width="15.7109375" customWidth="1"/>
    <col min="5376" max="5376" width="40.7109375" customWidth="1"/>
    <col min="5377" max="5377" width="17.42578125" customWidth="1"/>
    <col min="5378" max="5380" width="10.7109375" customWidth="1"/>
    <col min="5381" max="5382" width="15.7109375" customWidth="1"/>
    <col min="5632" max="5632" width="40.7109375" customWidth="1"/>
    <col min="5633" max="5633" width="17.42578125" customWidth="1"/>
    <col min="5634" max="5636" width="10.7109375" customWidth="1"/>
    <col min="5637" max="5638" width="15.7109375" customWidth="1"/>
    <col min="5888" max="5888" width="40.7109375" customWidth="1"/>
    <col min="5889" max="5889" width="17.42578125" customWidth="1"/>
    <col min="5890" max="5892" width="10.7109375" customWidth="1"/>
    <col min="5893" max="5894" width="15.7109375" customWidth="1"/>
    <col min="6144" max="6144" width="40.7109375" customWidth="1"/>
    <col min="6145" max="6145" width="17.42578125" customWidth="1"/>
    <col min="6146" max="6148" width="10.7109375" customWidth="1"/>
    <col min="6149" max="6150" width="15.7109375" customWidth="1"/>
    <col min="6400" max="6400" width="40.7109375" customWidth="1"/>
    <col min="6401" max="6401" width="17.42578125" customWidth="1"/>
    <col min="6402" max="6404" width="10.7109375" customWidth="1"/>
    <col min="6405" max="6406" width="15.7109375" customWidth="1"/>
    <col min="6656" max="6656" width="40.7109375" customWidth="1"/>
    <col min="6657" max="6657" width="17.42578125" customWidth="1"/>
    <col min="6658" max="6660" width="10.7109375" customWidth="1"/>
    <col min="6661" max="6662" width="15.7109375" customWidth="1"/>
    <col min="6912" max="6912" width="40.7109375" customWidth="1"/>
    <col min="6913" max="6913" width="17.42578125" customWidth="1"/>
    <col min="6914" max="6916" width="10.7109375" customWidth="1"/>
    <col min="6917" max="6918" width="15.7109375" customWidth="1"/>
    <col min="7168" max="7168" width="40.7109375" customWidth="1"/>
    <col min="7169" max="7169" width="17.42578125" customWidth="1"/>
    <col min="7170" max="7172" width="10.7109375" customWidth="1"/>
    <col min="7173" max="7174" width="15.7109375" customWidth="1"/>
    <col min="7424" max="7424" width="40.7109375" customWidth="1"/>
    <col min="7425" max="7425" width="17.42578125" customWidth="1"/>
    <col min="7426" max="7428" width="10.7109375" customWidth="1"/>
    <col min="7429" max="7430" width="15.7109375" customWidth="1"/>
    <col min="7680" max="7680" width="40.7109375" customWidth="1"/>
    <col min="7681" max="7681" width="17.42578125" customWidth="1"/>
    <col min="7682" max="7684" width="10.7109375" customWidth="1"/>
    <col min="7685" max="7686" width="15.7109375" customWidth="1"/>
    <col min="7936" max="7936" width="40.7109375" customWidth="1"/>
    <col min="7937" max="7937" width="17.42578125" customWidth="1"/>
    <col min="7938" max="7940" width="10.7109375" customWidth="1"/>
    <col min="7941" max="7942" width="15.7109375" customWidth="1"/>
    <col min="8192" max="8192" width="40.7109375" customWidth="1"/>
    <col min="8193" max="8193" width="17.42578125" customWidth="1"/>
    <col min="8194" max="8196" width="10.7109375" customWidth="1"/>
    <col min="8197" max="8198" width="15.7109375" customWidth="1"/>
    <col min="8448" max="8448" width="40.7109375" customWidth="1"/>
    <col min="8449" max="8449" width="17.42578125" customWidth="1"/>
    <col min="8450" max="8452" width="10.7109375" customWidth="1"/>
    <col min="8453" max="8454" width="15.7109375" customWidth="1"/>
    <col min="8704" max="8704" width="40.7109375" customWidth="1"/>
    <col min="8705" max="8705" width="17.42578125" customWidth="1"/>
    <col min="8706" max="8708" width="10.7109375" customWidth="1"/>
    <col min="8709" max="8710" width="15.7109375" customWidth="1"/>
    <col min="8960" max="8960" width="40.7109375" customWidth="1"/>
    <col min="8961" max="8961" width="17.42578125" customWidth="1"/>
    <col min="8962" max="8964" width="10.7109375" customWidth="1"/>
    <col min="8965" max="8966" width="15.7109375" customWidth="1"/>
    <col min="9216" max="9216" width="40.7109375" customWidth="1"/>
    <col min="9217" max="9217" width="17.42578125" customWidth="1"/>
    <col min="9218" max="9220" width="10.7109375" customWidth="1"/>
    <col min="9221" max="9222" width="15.7109375" customWidth="1"/>
    <col min="9472" max="9472" width="40.7109375" customWidth="1"/>
    <col min="9473" max="9473" width="17.42578125" customWidth="1"/>
    <col min="9474" max="9476" width="10.7109375" customWidth="1"/>
    <col min="9477" max="9478" width="15.7109375" customWidth="1"/>
    <col min="9728" max="9728" width="40.7109375" customWidth="1"/>
    <col min="9729" max="9729" width="17.42578125" customWidth="1"/>
    <col min="9730" max="9732" width="10.7109375" customWidth="1"/>
    <col min="9733" max="9734" width="15.7109375" customWidth="1"/>
    <col min="9984" max="9984" width="40.7109375" customWidth="1"/>
    <col min="9985" max="9985" width="17.42578125" customWidth="1"/>
    <col min="9986" max="9988" width="10.7109375" customWidth="1"/>
    <col min="9989" max="9990" width="15.7109375" customWidth="1"/>
    <col min="10240" max="10240" width="40.7109375" customWidth="1"/>
    <col min="10241" max="10241" width="17.42578125" customWidth="1"/>
    <col min="10242" max="10244" width="10.7109375" customWidth="1"/>
    <col min="10245" max="10246" width="15.7109375" customWidth="1"/>
    <col min="10496" max="10496" width="40.7109375" customWidth="1"/>
    <col min="10497" max="10497" width="17.42578125" customWidth="1"/>
    <col min="10498" max="10500" width="10.7109375" customWidth="1"/>
    <col min="10501" max="10502" width="15.7109375" customWidth="1"/>
    <col min="10752" max="10752" width="40.7109375" customWidth="1"/>
    <col min="10753" max="10753" width="17.42578125" customWidth="1"/>
    <col min="10754" max="10756" width="10.7109375" customWidth="1"/>
    <col min="10757" max="10758" width="15.7109375" customWidth="1"/>
    <col min="11008" max="11008" width="40.7109375" customWidth="1"/>
    <col min="11009" max="11009" width="17.42578125" customWidth="1"/>
    <col min="11010" max="11012" width="10.7109375" customWidth="1"/>
    <col min="11013" max="11014" width="15.7109375" customWidth="1"/>
    <col min="11264" max="11264" width="40.7109375" customWidth="1"/>
    <col min="11265" max="11265" width="17.42578125" customWidth="1"/>
    <col min="11266" max="11268" width="10.7109375" customWidth="1"/>
    <col min="11269" max="11270" width="15.7109375" customWidth="1"/>
    <col min="11520" max="11520" width="40.7109375" customWidth="1"/>
    <col min="11521" max="11521" width="17.42578125" customWidth="1"/>
    <col min="11522" max="11524" width="10.7109375" customWidth="1"/>
    <col min="11525" max="11526" width="15.7109375" customWidth="1"/>
    <col min="11776" max="11776" width="40.7109375" customWidth="1"/>
    <col min="11777" max="11777" width="17.42578125" customWidth="1"/>
    <col min="11778" max="11780" width="10.7109375" customWidth="1"/>
    <col min="11781" max="11782" width="15.7109375" customWidth="1"/>
    <col min="12032" max="12032" width="40.7109375" customWidth="1"/>
    <col min="12033" max="12033" width="17.42578125" customWidth="1"/>
    <col min="12034" max="12036" width="10.7109375" customWidth="1"/>
    <col min="12037" max="12038" width="15.7109375" customWidth="1"/>
    <col min="12288" max="12288" width="40.7109375" customWidth="1"/>
    <col min="12289" max="12289" width="17.42578125" customWidth="1"/>
    <col min="12290" max="12292" width="10.7109375" customWidth="1"/>
    <col min="12293" max="12294" width="15.7109375" customWidth="1"/>
    <col min="12544" max="12544" width="40.7109375" customWidth="1"/>
    <col min="12545" max="12545" width="17.42578125" customWidth="1"/>
    <col min="12546" max="12548" width="10.7109375" customWidth="1"/>
    <col min="12549" max="12550" width="15.7109375" customWidth="1"/>
    <col min="12800" max="12800" width="40.7109375" customWidth="1"/>
    <col min="12801" max="12801" width="17.42578125" customWidth="1"/>
    <col min="12802" max="12804" width="10.7109375" customWidth="1"/>
    <col min="12805" max="12806" width="15.7109375" customWidth="1"/>
    <col min="13056" max="13056" width="40.7109375" customWidth="1"/>
    <col min="13057" max="13057" width="17.42578125" customWidth="1"/>
    <col min="13058" max="13060" width="10.7109375" customWidth="1"/>
    <col min="13061" max="13062" width="15.7109375" customWidth="1"/>
    <col min="13312" max="13312" width="40.7109375" customWidth="1"/>
    <col min="13313" max="13313" width="17.42578125" customWidth="1"/>
    <col min="13314" max="13316" width="10.7109375" customWidth="1"/>
    <col min="13317" max="13318" width="15.7109375" customWidth="1"/>
    <col min="13568" max="13568" width="40.7109375" customWidth="1"/>
    <col min="13569" max="13569" width="17.42578125" customWidth="1"/>
    <col min="13570" max="13572" width="10.7109375" customWidth="1"/>
    <col min="13573" max="13574" width="15.7109375" customWidth="1"/>
    <col min="13824" max="13824" width="40.7109375" customWidth="1"/>
    <col min="13825" max="13825" width="17.42578125" customWidth="1"/>
    <col min="13826" max="13828" width="10.7109375" customWidth="1"/>
    <col min="13829" max="13830" width="15.7109375" customWidth="1"/>
    <col min="14080" max="14080" width="40.7109375" customWidth="1"/>
    <col min="14081" max="14081" width="17.42578125" customWidth="1"/>
    <col min="14082" max="14084" width="10.7109375" customWidth="1"/>
    <col min="14085" max="14086" width="15.7109375" customWidth="1"/>
    <col min="14336" max="14336" width="40.7109375" customWidth="1"/>
    <col min="14337" max="14337" width="17.42578125" customWidth="1"/>
    <col min="14338" max="14340" width="10.7109375" customWidth="1"/>
    <col min="14341" max="14342" width="15.7109375" customWidth="1"/>
    <col min="14592" max="14592" width="40.7109375" customWidth="1"/>
    <col min="14593" max="14593" width="17.42578125" customWidth="1"/>
    <col min="14594" max="14596" width="10.7109375" customWidth="1"/>
    <col min="14597" max="14598" width="15.7109375" customWidth="1"/>
    <col min="14848" max="14848" width="40.7109375" customWidth="1"/>
    <col min="14849" max="14849" width="17.42578125" customWidth="1"/>
    <col min="14850" max="14852" width="10.7109375" customWidth="1"/>
    <col min="14853" max="14854" width="15.7109375" customWidth="1"/>
    <col min="15104" max="15104" width="40.7109375" customWidth="1"/>
    <col min="15105" max="15105" width="17.42578125" customWidth="1"/>
    <col min="15106" max="15108" width="10.7109375" customWidth="1"/>
    <col min="15109" max="15110" width="15.7109375" customWidth="1"/>
    <col min="15360" max="15360" width="40.7109375" customWidth="1"/>
    <col min="15361" max="15361" width="17.42578125" customWidth="1"/>
    <col min="15362" max="15364" width="10.7109375" customWidth="1"/>
    <col min="15365" max="15366" width="15.7109375" customWidth="1"/>
    <col min="15616" max="15616" width="40.7109375" customWidth="1"/>
    <col min="15617" max="15617" width="17.42578125" customWidth="1"/>
    <col min="15618" max="15620" width="10.7109375" customWidth="1"/>
    <col min="15621" max="15622" width="15.7109375" customWidth="1"/>
    <col min="15872" max="15872" width="40.7109375" customWidth="1"/>
    <col min="15873" max="15873" width="17.42578125" customWidth="1"/>
    <col min="15874" max="15876" width="10.7109375" customWidth="1"/>
    <col min="15877" max="15878" width="15.7109375" customWidth="1"/>
    <col min="16128" max="16128" width="40.7109375" customWidth="1"/>
    <col min="16129" max="16129" width="17.42578125" customWidth="1"/>
    <col min="16130" max="16132" width="10.7109375" customWidth="1"/>
    <col min="16133" max="16134" width="15.7109375" customWidth="1"/>
  </cols>
  <sheetData>
    <row r="1" spans="1:9" ht="35.25" customHeight="1">
      <c r="A1" s="234" t="s">
        <v>17</v>
      </c>
      <c r="B1" s="234"/>
      <c r="C1" s="234"/>
      <c r="D1" s="234"/>
      <c r="E1" s="234"/>
      <c r="F1" s="234"/>
      <c r="G1" s="234"/>
      <c r="H1" s="234"/>
      <c r="I1" s="234"/>
    </row>
    <row r="2" spans="1:9" ht="35.25" customHeight="1">
      <c r="A2" s="235" t="s">
        <v>18</v>
      </c>
      <c r="B2" s="235"/>
      <c r="C2" s="235"/>
      <c r="D2" s="235"/>
      <c r="E2" s="235"/>
      <c r="F2" s="235"/>
      <c r="G2" s="235"/>
      <c r="H2" s="235"/>
      <c r="I2" s="235"/>
    </row>
    <row r="3" spans="1:9" ht="34.5">
      <c r="A3" s="315" t="s">
        <v>12</v>
      </c>
      <c r="B3" s="315"/>
      <c r="C3" s="315"/>
      <c r="D3" s="315"/>
      <c r="E3" s="315"/>
      <c r="F3" s="315"/>
      <c r="G3" s="315"/>
      <c r="H3" s="315"/>
      <c r="I3" s="315"/>
    </row>
    <row r="4" spans="1:9" ht="23.25" customHeight="1">
      <c r="A4" s="77" t="s">
        <v>0</v>
      </c>
      <c r="B4" s="77" t="s">
        <v>15</v>
      </c>
      <c r="C4" s="77" t="s">
        <v>16</v>
      </c>
      <c r="D4" s="77" t="s">
        <v>2</v>
      </c>
      <c r="E4" s="77" t="s">
        <v>3</v>
      </c>
      <c r="F4" s="77" t="s">
        <v>4</v>
      </c>
      <c r="G4" s="77" t="s">
        <v>5</v>
      </c>
      <c r="H4" s="77" t="s">
        <v>6</v>
      </c>
      <c r="I4" s="77" t="s">
        <v>7</v>
      </c>
    </row>
    <row r="5" spans="1:9" s="27" customFormat="1" ht="23.25" customHeight="1">
      <c r="A5" s="78">
        <v>1</v>
      </c>
      <c r="B5" s="78" t="s">
        <v>940</v>
      </c>
      <c r="C5" s="79" t="s">
        <v>4132</v>
      </c>
      <c r="D5" s="289" t="s">
        <v>366</v>
      </c>
      <c r="E5" s="290"/>
      <c r="F5" s="290"/>
      <c r="G5" s="290"/>
      <c r="H5" s="290"/>
      <c r="I5" s="291"/>
    </row>
    <row r="6" spans="1:9" s="27" customFormat="1" ht="23.25" customHeight="1">
      <c r="A6" s="78">
        <v>2</v>
      </c>
      <c r="B6" s="78" t="s">
        <v>4133</v>
      </c>
      <c r="C6" s="79" t="s">
        <v>4132</v>
      </c>
      <c r="D6" s="292"/>
      <c r="E6" s="293"/>
      <c r="F6" s="293"/>
      <c r="G6" s="293"/>
      <c r="H6" s="293"/>
      <c r="I6" s="294"/>
    </row>
    <row r="7" spans="1:9" ht="23.25" customHeight="1">
      <c r="A7" s="15">
        <v>3</v>
      </c>
      <c r="B7" s="15" t="s">
        <v>3662</v>
      </c>
      <c r="C7" s="24" t="s">
        <v>5493</v>
      </c>
      <c r="D7" s="28">
        <v>10</v>
      </c>
      <c r="E7" s="24">
        <v>7</v>
      </c>
      <c r="F7" s="28">
        <v>0</v>
      </c>
      <c r="G7" s="176">
        <f t="shared" ref="G7:G15" si="0">D7-E7-F7</f>
        <v>3</v>
      </c>
      <c r="H7" s="40">
        <f t="shared" ref="H7:H15" si="1">E7*2-F7</f>
        <v>14</v>
      </c>
      <c r="I7" s="24">
        <v>752</v>
      </c>
    </row>
    <row r="8" spans="1:9" ht="23.25" customHeight="1">
      <c r="A8" s="29">
        <v>4</v>
      </c>
      <c r="B8" s="29" t="s">
        <v>3344</v>
      </c>
      <c r="C8" s="24" t="s">
        <v>4134</v>
      </c>
      <c r="D8" s="28">
        <v>10</v>
      </c>
      <c r="E8" s="24">
        <v>6</v>
      </c>
      <c r="F8" s="28">
        <v>0</v>
      </c>
      <c r="G8" s="176">
        <f t="shared" si="0"/>
        <v>4</v>
      </c>
      <c r="H8" s="40">
        <f t="shared" si="1"/>
        <v>12</v>
      </c>
      <c r="I8" s="24">
        <v>959</v>
      </c>
    </row>
    <row r="9" spans="1:9" ht="23.25" customHeight="1">
      <c r="A9" s="15">
        <v>5</v>
      </c>
      <c r="B9" s="15" t="s">
        <v>4135</v>
      </c>
      <c r="C9" s="24" t="s">
        <v>4136</v>
      </c>
      <c r="D9" s="28">
        <v>10</v>
      </c>
      <c r="E9" s="24">
        <v>6</v>
      </c>
      <c r="F9" s="28">
        <v>0</v>
      </c>
      <c r="G9" s="176">
        <f t="shared" si="0"/>
        <v>4</v>
      </c>
      <c r="H9" s="40">
        <f t="shared" si="1"/>
        <v>12</v>
      </c>
      <c r="I9" s="24">
        <v>503</v>
      </c>
    </row>
    <row r="10" spans="1:9" ht="23.25" customHeight="1">
      <c r="A10" s="29">
        <v>6</v>
      </c>
      <c r="B10" s="29" t="s">
        <v>4137</v>
      </c>
      <c r="C10" s="24" t="s">
        <v>4138</v>
      </c>
      <c r="D10" s="28">
        <v>10</v>
      </c>
      <c r="E10" s="24">
        <v>5</v>
      </c>
      <c r="F10" s="28">
        <v>0</v>
      </c>
      <c r="G10" s="176">
        <f t="shared" si="0"/>
        <v>5</v>
      </c>
      <c r="H10" s="40">
        <f t="shared" si="1"/>
        <v>10</v>
      </c>
      <c r="I10" s="24">
        <v>517</v>
      </c>
    </row>
    <row r="11" spans="1:9" ht="23.25" customHeight="1">
      <c r="A11" s="15">
        <v>7</v>
      </c>
      <c r="B11" s="15" t="s">
        <v>4139</v>
      </c>
      <c r="C11" s="24" t="s">
        <v>4134</v>
      </c>
      <c r="D11" s="28">
        <v>10</v>
      </c>
      <c r="E11" s="24">
        <v>5</v>
      </c>
      <c r="F11" s="28">
        <v>0</v>
      </c>
      <c r="G11" s="176">
        <f t="shared" si="0"/>
        <v>5</v>
      </c>
      <c r="H11" s="40">
        <f t="shared" si="1"/>
        <v>10</v>
      </c>
      <c r="I11" s="24">
        <v>290</v>
      </c>
    </row>
    <row r="12" spans="1:9" ht="26.25">
      <c r="A12" s="29">
        <v>8</v>
      </c>
      <c r="B12" s="29" t="s">
        <v>2961</v>
      </c>
      <c r="C12" s="24" t="s">
        <v>4140</v>
      </c>
      <c r="D12" s="28">
        <v>10</v>
      </c>
      <c r="E12" s="24">
        <v>4</v>
      </c>
      <c r="F12" s="28">
        <v>0</v>
      </c>
      <c r="G12" s="176">
        <f t="shared" si="0"/>
        <v>6</v>
      </c>
      <c r="H12" s="40">
        <f t="shared" si="1"/>
        <v>8</v>
      </c>
      <c r="I12" s="24">
        <v>-938</v>
      </c>
    </row>
    <row r="13" spans="1:9" ht="26.25">
      <c r="A13" s="15">
        <v>9</v>
      </c>
      <c r="B13" s="15" t="s">
        <v>3357</v>
      </c>
      <c r="C13" s="24" t="s">
        <v>1372</v>
      </c>
      <c r="D13" s="28">
        <v>10</v>
      </c>
      <c r="E13" s="24">
        <v>4</v>
      </c>
      <c r="F13" s="28">
        <v>0</v>
      </c>
      <c r="G13" s="176">
        <f t="shared" si="0"/>
        <v>6</v>
      </c>
      <c r="H13" s="40">
        <f t="shared" si="1"/>
        <v>8</v>
      </c>
      <c r="I13" s="15">
        <v>-1185</v>
      </c>
    </row>
    <row r="14" spans="1:9" ht="26.25">
      <c r="A14" s="29">
        <v>10</v>
      </c>
      <c r="B14" s="29" t="s">
        <v>4141</v>
      </c>
      <c r="C14" s="24" t="s">
        <v>4142</v>
      </c>
      <c r="D14" s="28">
        <v>10</v>
      </c>
      <c r="E14" s="24">
        <v>4</v>
      </c>
      <c r="F14" s="28">
        <v>0</v>
      </c>
      <c r="G14" s="176">
        <f t="shared" si="0"/>
        <v>6</v>
      </c>
      <c r="H14" s="40">
        <f t="shared" si="1"/>
        <v>8</v>
      </c>
      <c r="I14" s="24">
        <v>-1608</v>
      </c>
    </row>
    <row r="15" spans="1:9" ht="26.25">
      <c r="A15" s="15">
        <v>11</v>
      </c>
      <c r="B15" s="15" t="s">
        <v>4143</v>
      </c>
      <c r="C15" s="24" t="s">
        <v>4144</v>
      </c>
      <c r="D15" s="28">
        <v>10</v>
      </c>
      <c r="E15" s="24">
        <v>4</v>
      </c>
      <c r="F15" s="28">
        <v>0</v>
      </c>
      <c r="G15" s="176">
        <f t="shared" si="0"/>
        <v>6</v>
      </c>
      <c r="H15" s="40">
        <f t="shared" si="1"/>
        <v>8</v>
      </c>
      <c r="I15" s="24">
        <v>-1038</v>
      </c>
    </row>
  </sheetData>
  <mergeCells count="4">
    <mergeCell ref="D5:I6"/>
    <mergeCell ref="A1:I1"/>
    <mergeCell ref="A2:I2"/>
    <mergeCell ref="A3:I3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273"/>
  <sheetViews>
    <sheetView topLeftCell="A172" zoomScale="90" zoomScaleNormal="90" workbookViewId="0">
      <selection activeCell="E185" sqref="E185"/>
    </sheetView>
  </sheetViews>
  <sheetFormatPr defaultColWidth="9.140625" defaultRowHeight="13.5"/>
  <cols>
    <col min="1" max="1" width="12" style="3" customWidth="1"/>
    <col min="2" max="2" width="13" style="3" hidden="1" customWidth="1"/>
    <col min="3" max="3" width="23.7109375" style="3" customWidth="1"/>
    <col min="4" max="4" width="17.5703125" style="3" bestFit="1" customWidth="1"/>
    <col min="5" max="5" width="41.140625" style="3" customWidth="1"/>
    <col min="6" max="6" width="14" style="3" hidden="1" customWidth="1"/>
    <col min="7" max="7" width="13.42578125" style="3" hidden="1" customWidth="1"/>
    <col min="8" max="8" width="22.42578125" style="3" hidden="1" customWidth="1"/>
    <col min="9" max="9" width="20.5703125" style="3" hidden="1" customWidth="1"/>
    <col min="10" max="13" width="18.28515625" style="3" hidden="1" customWidth="1"/>
    <col min="14" max="14" width="17.28515625" style="3" hidden="1" customWidth="1"/>
    <col min="15" max="15" width="12.42578125" style="3" hidden="1" customWidth="1"/>
    <col min="16" max="16" width="17.42578125" style="3" hidden="1" customWidth="1"/>
    <col min="17" max="17" width="18.5703125" style="3" hidden="1" customWidth="1"/>
    <col min="18" max="18" width="18.140625" style="3" hidden="1" customWidth="1"/>
    <col min="19" max="19" width="16.5703125" style="3" hidden="1" customWidth="1"/>
    <col min="20" max="21" width="9.28515625" style="3" bestFit="1" customWidth="1"/>
    <col min="22" max="35" width="0" style="3" hidden="1" customWidth="1"/>
    <col min="36" max="36" width="9.28515625" style="3" bestFit="1" customWidth="1"/>
    <col min="37" max="37" width="9.140625" style="3"/>
    <col min="38" max="39" width="9.28515625" style="3" bestFit="1" customWidth="1"/>
    <col min="40" max="40" width="9.140625" style="3"/>
    <col min="41" max="54" width="0" style="3" hidden="1" customWidth="1"/>
    <col min="55" max="55" width="9.28515625" style="3" bestFit="1" customWidth="1"/>
    <col min="56" max="56" width="9.140625" style="3"/>
    <col min="57" max="61" width="9.28515625" style="3" bestFit="1" customWidth="1"/>
    <col min="62" max="62" width="24.28515625" style="3" customWidth="1"/>
    <col min="63" max="63" width="9.28515625" style="3" bestFit="1" customWidth="1"/>
    <col min="64" max="64" width="12.85546875" style="3" bestFit="1" customWidth="1"/>
    <col min="65" max="65" width="27.85546875" style="3" customWidth="1"/>
    <col min="66" max="16384" width="9.140625" style="3"/>
  </cols>
  <sheetData>
    <row r="1" spans="1:65" customFormat="1" ht="35.25" customHeight="1">
      <c r="A1" s="341" t="s">
        <v>17</v>
      </c>
      <c r="B1" s="341"/>
      <c r="C1" s="341"/>
      <c r="D1" s="341"/>
      <c r="E1" s="341"/>
      <c r="F1" s="341"/>
      <c r="G1" s="341"/>
      <c r="H1" s="341"/>
      <c r="I1" s="341"/>
      <c r="J1" s="341"/>
      <c r="K1" s="341"/>
      <c r="L1" s="341"/>
      <c r="M1" s="341"/>
      <c r="N1" s="341"/>
      <c r="O1" s="341"/>
      <c r="P1" s="341"/>
      <c r="Q1" s="341"/>
      <c r="R1" s="341"/>
      <c r="S1" s="341"/>
      <c r="T1" s="341"/>
      <c r="U1" s="341"/>
      <c r="V1" s="341"/>
      <c r="W1" s="341"/>
      <c r="X1" s="341"/>
      <c r="Y1" s="341"/>
      <c r="Z1" s="341"/>
      <c r="AA1" s="341"/>
      <c r="AB1" s="341"/>
      <c r="AC1" s="341"/>
      <c r="AD1" s="341"/>
      <c r="AE1" s="341"/>
      <c r="AF1" s="341"/>
      <c r="AG1" s="341"/>
      <c r="AH1" s="341"/>
      <c r="AI1" s="341"/>
      <c r="AJ1" s="341"/>
      <c r="AK1" s="341"/>
      <c r="AL1" s="341"/>
      <c r="AM1" s="341"/>
      <c r="AN1" s="341"/>
      <c r="AO1" s="341"/>
      <c r="AP1" s="341"/>
      <c r="AQ1" s="341"/>
      <c r="AR1" s="341"/>
      <c r="AS1" s="341"/>
      <c r="AT1" s="341"/>
      <c r="AU1" s="341"/>
      <c r="AV1" s="341"/>
      <c r="AW1" s="341"/>
      <c r="AX1" s="341"/>
      <c r="AY1" s="341"/>
      <c r="AZ1" s="341"/>
      <c r="BA1" s="341"/>
      <c r="BB1" s="341"/>
      <c r="BC1" s="341"/>
      <c r="BD1" s="341"/>
      <c r="BE1" s="341"/>
      <c r="BF1" s="341"/>
      <c r="BG1" s="341"/>
      <c r="BH1" s="341"/>
      <c r="BI1" s="341"/>
      <c r="BJ1" s="341"/>
      <c r="BK1" s="341"/>
      <c r="BL1" s="341"/>
      <c r="BM1" s="8"/>
    </row>
    <row r="2" spans="1:65" customFormat="1" ht="35.25" customHeight="1">
      <c r="A2" s="279" t="s">
        <v>18</v>
      </c>
      <c r="B2" s="279"/>
      <c r="C2" s="279"/>
      <c r="D2" s="279"/>
      <c r="E2" s="279"/>
      <c r="F2" s="279"/>
      <c r="G2" s="279"/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</row>
    <row r="3" spans="1:65" customFormat="1" ht="35.25" customHeight="1">
      <c r="A3" s="315" t="s">
        <v>4239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5"/>
      <c r="S3" s="315"/>
      <c r="T3" s="315"/>
      <c r="U3" s="315"/>
      <c r="V3" s="315"/>
      <c r="W3" s="315"/>
      <c r="X3" s="315"/>
      <c r="Y3" s="315"/>
      <c r="Z3" s="315"/>
      <c r="AA3" s="315"/>
      <c r="AB3" s="315"/>
      <c r="AC3" s="315"/>
      <c r="AD3" s="315"/>
      <c r="AE3" s="315"/>
      <c r="AF3" s="315"/>
      <c r="AG3" s="315"/>
      <c r="AH3" s="315"/>
      <c r="AI3" s="315"/>
      <c r="AJ3" s="315"/>
      <c r="AK3" s="315"/>
      <c r="AL3" s="315"/>
      <c r="AM3" s="315"/>
      <c r="AN3" s="315"/>
      <c r="AO3" s="315"/>
      <c r="AP3" s="315"/>
      <c r="AQ3" s="315"/>
      <c r="AR3" s="315"/>
      <c r="AS3" s="315"/>
      <c r="AT3" s="315"/>
      <c r="AU3" s="315"/>
      <c r="AV3" s="315"/>
      <c r="AW3" s="315"/>
      <c r="AX3" s="315"/>
      <c r="AY3" s="315"/>
      <c r="AZ3" s="315"/>
      <c r="BA3" s="315"/>
      <c r="BB3" s="315"/>
      <c r="BC3" s="315"/>
      <c r="BD3" s="315"/>
      <c r="BE3" s="315"/>
      <c r="BF3" s="315"/>
      <c r="BG3" s="315"/>
      <c r="BH3" s="315"/>
      <c r="BI3" s="315"/>
      <c r="BJ3" s="315"/>
      <c r="BK3" s="315"/>
      <c r="BL3" s="315"/>
    </row>
    <row r="4" spans="1:65" s="21" customFormat="1" ht="23.25" customHeight="1">
      <c r="A4" s="333" t="s">
        <v>1920</v>
      </c>
      <c r="B4" s="333" t="s">
        <v>4615</v>
      </c>
      <c r="C4" s="333" t="s">
        <v>1921</v>
      </c>
      <c r="D4" s="333" t="s">
        <v>1922</v>
      </c>
      <c r="E4" s="333" t="s">
        <v>4616</v>
      </c>
      <c r="F4" s="177" t="s">
        <v>1924</v>
      </c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329" t="s">
        <v>5387</v>
      </c>
      <c r="U4" s="329"/>
      <c r="V4" s="329"/>
      <c r="W4" s="329"/>
      <c r="X4" s="329"/>
      <c r="Y4" s="329"/>
      <c r="Z4" s="329"/>
      <c r="AA4" s="329"/>
      <c r="AB4" s="329"/>
      <c r="AC4" s="329"/>
      <c r="AD4" s="329"/>
      <c r="AE4" s="329"/>
      <c r="AF4" s="329"/>
      <c r="AG4" s="329"/>
      <c r="AH4" s="329"/>
      <c r="AI4" s="329"/>
      <c r="AJ4" s="329"/>
      <c r="AK4" s="329"/>
      <c r="AL4" s="329"/>
      <c r="AM4" s="329" t="s">
        <v>5388</v>
      </c>
      <c r="AN4" s="329"/>
      <c r="AO4" s="329"/>
      <c r="AP4" s="329"/>
      <c r="AQ4" s="329"/>
      <c r="AR4" s="329"/>
      <c r="AS4" s="329"/>
      <c r="AT4" s="329"/>
      <c r="AU4" s="329"/>
      <c r="AV4" s="329"/>
      <c r="AW4" s="329"/>
      <c r="AX4" s="329"/>
      <c r="AY4" s="329"/>
      <c r="AZ4" s="329"/>
      <c r="BA4" s="329"/>
      <c r="BB4" s="329"/>
      <c r="BC4" s="329"/>
      <c r="BD4" s="329"/>
      <c r="BE4" s="329"/>
      <c r="BF4" s="329" t="s">
        <v>5389</v>
      </c>
      <c r="BG4" s="329"/>
      <c r="BH4" s="329"/>
      <c r="BI4" s="329"/>
      <c r="BJ4" s="329"/>
      <c r="BK4" s="336" t="s">
        <v>1930</v>
      </c>
      <c r="BL4" s="179"/>
      <c r="BM4" s="330" t="s">
        <v>5361</v>
      </c>
    </row>
    <row r="5" spans="1:65" s="32" customFormat="1" ht="23.25" customHeight="1">
      <c r="A5" s="334"/>
      <c r="B5" s="334"/>
      <c r="C5" s="334"/>
      <c r="D5" s="334"/>
      <c r="E5" s="334"/>
      <c r="F5" s="339">
        <v>1</v>
      </c>
      <c r="G5" s="340"/>
      <c r="H5" s="339">
        <v>2</v>
      </c>
      <c r="I5" s="340"/>
      <c r="J5" s="339">
        <v>3</v>
      </c>
      <c r="K5" s="340"/>
      <c r="L5" s="339">
        <v>4</v>
      </c>
      <c r="M5" s="340"/>
      <c r="N5" s="339">
        <v>5</v>
      </c>
      <c r="O5" s="340"/>
      <c r="P5" s="339">
        <v>6</v>
      </c>
      <c r="Q5" s="340"/>
      <c r="R5" s="339">
        <v>7</v>
      </c>
      <c r="S5" s="342"/>
      <c r="T5" s="180" t="s">
        <v>1931</v>
      </c>
      <c r="U5" s="180" t="s">
        <v>1932</v>
      </c>
      <c r="V5" s="180" t="s">
        <v>1933</v>
      </c>
      <c r="W5" s="329" t="s">
        <v>1934</v>
      </c>
      <c r="X5" s="329" t="s">
        <v>1935</v>
      </c>
      <c r="Y5" s="329">
        <v>1</v>
      </c>
      <c r="Z5" s="329"/>
      <c r="AA5" s="329">
        <v>2</v>
      </c>
      <c r="AB5" s="329"/>
      <c r="AC5" s="329">
        <v>3</v>
      </c>
      <c r="AD5" s="329"/>
      <c r="AE5" s="329">
        <v>4</v>
      </c>
      <c r="AF5" s="329"/>
      <c r="AG5" s="329">
        <v>5</v>
      </c>
      <c r="AH5" s="329"/>
      <c r="AI5" s="329">
        <v>6</v>
      </c>
      <c r="AJ5" s="329"/>
      <c r="AK5" s="329">
        <v>7</v>
      </c>
      <c r="AL5" s="329"/>
      <c r="AM5" s="180" t="s">
        <v>1931</v>
      </c>
      <c r="AN5" s="180" t="s">
        <v>1932</v>
      </c>
      <c r="AO5" s="180" t="s">
        <v>1933</v>
      </c>
      <c r="AP5" s="329" t="s">
        <v>1934</v>
      </c>
      <c r="AQ5" s="329" t="s">
        <v>1935</v>
      </c>
      <c r="AR5" s="329">
        <v>1</v>
      </c>
      <c r="AS5" s="329"/>
      <c r="AT5" s="329">
        <v>2</v>
      </c>
      <c r="AU5" s="329"/>
      <c r="AV5" s="329">
        <v>3</v>
      </c>
      <c r="AW5" s="329"/>
      <c r="AX5" s="329">
        <v>4</v>
      </c>
      <c r="AY5" s="329"/>
      <c r="AZ5" s="329">
        <v>5</v>
      </c>
      <c r="BA5" s="329"/>
      <c r="BB5" s="329">
        <v>6</v>
      </c>
      <c r="BC5" s="329"/>
      <c r="BD5" s="329">
        <v>7</v>
      </c>
      <c r="BE5" s="329"/>
      <c r="BF5" s="181" t="s">
        <v>1931</v>
      </c>
      <c r="BG5" s="181" t="s">
        <v>1932</v>
      </c>
      <c r="BH5" s="181" t="s">
        <v>1933</v>
      </c>
      <c r="BI5" s="335" t="s">
        <v>1934</v>
      </c>
      <c r="BJ5" s="337" t="s">
        <v>1935</v>
      </c>
      <c r="BK5" s="331"/>
      <c r="BL5" s="182" t="s">
        <v>5362</v>
      </c>
      <c r="BM5" s="331"/>
    </row>
    <row r="6" spans="1:65" s="32" customFormat="1" ht="23.25" customHeight="1">
      <c r="A6" s="335"/>
      <c r="B6" s="335"/>
      <c r="C6" s="335"/>
      <c r="D6" s="335"/>
      <c r="E6" s="335"/>
      <c r="F6" s="180" t="s">
        <v>1544</v>
      </c>
      <c r="G6" s="183">
        <v>10</v>
      </c>
      <c r="H6" s="183" t="s">
        <v>1544</v>
      </c>
      <c r="I6" s="183">
        <v>10</v>
      </c>
      <c r="J6" s="183" t="s">
        <v>1544</v>
      </c>
      <c r="K6" s="183">
        <v>10</v>
      </c>
      <c r="L6" s="183" t="s">
        <v>1544</v>
      </c>
      <c r="M6" s="183">
        <v>10</v>
      </c>
      <c r="N6" s="183" t="s">
        <v>1544</v>
      </c>
      <c r="O6" s="183">
        <v>15</v>
      </c>
      <c r="P6" s="183" t="s">
        <v>1544</v>
      </c>
      <c r="Q6" s="183">
        <v>20</v>
      </c>
      <c r="R6" s="183" t="s">
        <v>1544</v>
      </c>
      <c r="S6" s="184">
        <v>25</v>
      </c>
      <c r="T6" s="180">
        <v>100</v>
      </c>
      <c r="U6" s="180">
        <v>60</v>
      </c>
      <c r="V6" s="180">
        <v>0</v>
      </c>
      <c r="W6" s="329"/>
      <c r="X6" s="329"/>
      <c r="Y6" s="180" t="s">
        <v>1544</v>
      </c>
      <c r="Z6" s="180">
        <v>10</v>
      </c>
      <c r="AA6" s="180" t="s">
        <v>1544</v>
      </c>
      <c r="AB6" s="180">
        <v>10</v>
      </c>
      <c r="AC6" s="180" t="s">
        <v>1544</v>
      </c>
      <c r="AD6" s="180">
        <v>10</v>
      </c>
      <c r="AE6" s="180" t="s">
        <v>1544</v>
      </c>
      <c r="AF6" s="180">
        <v>20</v>
      </c>
      <c r="AG6" s="180" t="s">
        <v>1544</v>
      </c>
      <c r="AH6" s="180">
        <v>20</v>
      </c>
      <c r="AI6" s="180" t="s">
        <v>1544</v>
      </c>
      <c r="AJ6" s="180">
        <v>30</v>
      </c>
      <c r="AK6" s="180" t="s">
        <v>1544</v>
      </c>
      <c r="AL6" s="180">
        <v>50</v>
      </c>
      <c r="AM6" s="180">
        <v>150</v>
      </c>
      <c r="AN6" s="180">
        <v>60</v>
      </c>
      <c r="AO6" s="180">
        <v>0</v>
      </c>
      <c r="AP6" s="329"/>
      <c r="AQ6" s="329"/>
      <c r="AR6" s="180" t="s">
        <v>1544</v>
      </c>
      <c r="AS6" s="180">
        <v>10</v>
      </c>
      <c r="AT6" s="180" t="s">
        <v>1544</v>
      </c>
      <c r="AU6" s="180">
        <v>15</v>
      </c>
      <c r="AV6" s="180" t="s">
        <v>1544</v>
      </c>
      <c r="AW6" s="180">
        <v>20</v>
      </c>
      <c r="AX6" s="180" t="s">
        <v>1544</v>
      </c>
      <c r="AY6" s="180">
        <v>25</v>
      </c>
      <c r="AZ6" s="180" t="s">
        <v>1544</v>
      </c>
      <c r="BA6" s="180">
        <v>30</v>
      </c>
      <c r="BB6" s="180" t="s">
        <v>1544</v>
      </c>
      <c r="BC6" s="180">
        <v>40</v>
      </c>
      <c r="BD6" s="180" t="s">
        <v>1544</v>
      </c>
      <c r="BE6" s="180">
        <v>60</v>
      </c>
      <c r="BF6" s="180">
        <v>200</v>
      </c>
      <c r="BG6" s="180">
        <v>60</v>
      </c>
      <c r="BH6" s="180">
        <v>0</v>
      </c>
      <c r="BI6" s="329"/>
      <c r="BJ6" s="338"/>
      <c r="BK6" s="332"/>
      <c r="BL6" s="185"/>
      <c r="BM6" s="332"/>
    </row>
    <row r="7" spans="1:65" s="32" customFormat="1" ht="26.25" customHeight="1">
      <c r="A7" s="187">
        <v>1</v>
      </c>
      <c r="B7" s="188" t="s">
        <v>4617</v>
      </c>
      <c r="C7" s="189" t="s">
        <v>4618</v>
      </c>
      <c r="D7" s="189" t="s">
        <v>4619</v>
      </c>
      <c r="E7" s="189" t="s">
        <v>2113</v>
      </c>
      <c r="F7" s="190" t="s">
        <v>1940</v>
      </c>
      <c r="G7" s="191">
        <v>10</v>
      </c>
      <c r="H7" s="191" t="s">
        <v>1940</v>
      </c>
      <c r="I7" s="191">
        <v>10</v>
      </c>
      <c r="J7" s="191" t="s">
        <v>1940</v>
      </c>
      <c r="K7" s="191">
        <v>10</v>
      </c>
      <c r="L7" s="191" t="s">
        <v>1940</v>
      </c>
      <c r="M7" s="191">
        <v>10</v>
      </c>
      <c r="N7" s="191" t="s">
        <v>1940</v>
      </c>
      <c r="O7" s="191">
        <v>15</v>
      </c>
      <c r="P7" s="191" t="s">
        <v>1940</v>
      </c>
      <c r="Q7" s="191">
        <v>20</v>
      </c>
      <c r="R7" s="191" t="s">
        <v>1940</v>
      </c>
      <c r="S7" s="191">
        <v>25</v>
      </c>
      <c r="T7" s="192">
        <v>100</v>
      </c>
      <c r="U7" s="190">
        <v>41</v>
      </c>
      <c r="V7" s="193">
        <v>3</v>
      </c>
      <c r="W7" s="194">
        <v>123</v>
      </c>
      <c r="X7" s="195">
        <v>223</v>
      </c>
      <c r="Y7" s="190" t="s">
        <v>1940</v>
      </c>
      <c r="Z7" s="191">
        <v>10</v>
      </c>
      <c r="AA7" s="191" t="s">
        <v>1940</v>
      </c>
      <c r="AB7" s="191">
        <v>10</v>
      </c>
      <c r="AC7" s="191" t="s">
        <v>1940</v>
      </c>
      <c r="AD7" s="191">
        <v>10</v>
      </c>
      <c r="AE7" s="191" t="s">
        <v>1940</v>
      </c>
      <c r="AF7" s="191">
        <v>20</v>
      </c>
      <c r="AG7" s="191" t="s">
        <v>1940</v>
      </c>
      <c r="AH7" s="191">
        <v>20</v>
      </c>
      <c r="AI7" s="191" t="s">
        <v>1941</v>
      </c>
      <c r="AJ7" s="191">
        <v>0</v>
      </c>
      <c r="AK7" s="191" t="s">
        <v>1940</v>
      </c>
      <c r="AL7" s="191">
        <v>50</v>
      </c>
      <c r="AM7" s="192">
        <v>120</v>
      </c>
      <c r="AN7" s="190"/>
      <c r="AO7" s="193"/>
      <c r="AP7" s="194">
        <v>0</v>
      </c>
      <c r="AQ7" s="196">
        <v>120</v>
      </c>
      <c r="AR7" s="191" t="s">
        <v>1940</v>
      </c>
      <c r="AS7" s="191">
        <v>10</v>
      </c>
      <c r="AT7" s="191" t="s">
        <v>1940</v>
      </c>
      <c r="AU7" s="191">
        <v>15</v>
      </c>
      <c r="AV7" s="191" t="s">
        <v>1940</v>
      </c>
      <c r="AW7" s="191">
        <v>20</v>
      </c>
      <c r="AX7" s="191" t="s">
        <v>1940</v>
      </c>
      <c r="AY7" s="191">
        <v>25</v>
      </c>
      <c r="AZ7" s="191" t="s">
        <v>1940</v>
      </c>
      <c r="BA7" s="191">
        <v>30</v>
      </c>
      <c r="BB7" s="191" t="s">
        <v>1940</v>
      </c>
      <c r="BC7" s="191">
        <v>40</v>
      </c>
      <c r="BD7" s="191" t="s">
        <v>1940</v>
      </c>
      <c r="BE7" s="191">
        <v>60</v>
      </c>
      <c r="BF7" s="192">
        <v>200</v>
      </c>
      <c r="BG7" s="190">
        <v>43</v>
      </c>
      <c r="BH7" s="193">
        <v>35</v>
      </c>
      <c r="BI7" s="194">
        <v>129</v>
      </c>
      <c r="BJ7" s="196">
        <v>329</v>
      </c>
      <c r="BK7" s="197">
        <v>672</v>
      </c>
      <c r="BL7" s="198">
        <v>5.8773148148148151E-2</v>
      </c>
      <c r="BM7" s="186">
        <v>2</v>
      </c>
    </row>
    <row r="8" spans="1:65" s="32" customFormat="1" ht="26.25" customHeight="1">
      <c r="A8" s="187">
        <v>2</v>
      </c>
      <c r="B8" s="188" t="s">
        <v>4628</v>
      </c>
      <c r="C8" s="189" t="s">
        <v>4629</v>
      </c>
      <c r="D8" s="189" t="s">
        <v>4630</v>
      </c>
      <c r="E8" s="189" t="s">
        <v>4631</v>
      </c>
      <c r="F8" s="190" t="s">
        <v>1940</v>
      </c>
      <c r="G8" s="191">
        <v>10</v>
      </c>
      <c r="H8" s="191" t="s">
        <v>1940</v>
      </c>
      <c r="I8" s="191">
        <v>10</v>
      </c>
      <c r="J8" s="191" t="s">
        <v>1940</v>
      </c>
      <c r="K8" s="191">
        <v>10</v>
      </c>
      <c r="L8" s="191" t="s">
        <v>1940</v>
      </c>
      <c r="M8" s="191">
        <v>10</v>
      </c>
      <c r="N8" s="191" t="s">
        <v>1940</v>
      </c>
      <c r="O8" s="191">
        <v>15</v>
      </c>
      <c r="P8" s="191" t="s">
        <v>1940</v>
      </c>
      <c r="Q8" s="191">
        <v>20</v>
      </c>
      <c r="R8" s="191" t="s">
        <v>1940</v>
      </c>
      <c r="S8" s="191">
        <v>25</v>
      </c>
      <c r="T8" s="192">
        <v>100</v>
      </c>
      <c r="U8" s="190">
        <v>41</v>
      </c>
      <c r="V8" s="193">
        <v>0</v>
      </c>
      <c r="W8" s="194">
        <v>123</v>
      </c>
      <c r="X8" s="195">
        <v>223</v>
      </c>
      <c r="Y8" s="190" t="s">
        <v>1940</v>
      </c>
      <c r="Z8" s="191">
        <v>10</v>
      </c>
      <c r="AA8" s="191" t="s">
        <v>1940</v>
      </c>
      <c r="AB8" s="191">
        <v>10</v>
      </c>
      <c r="AC8" s="191" t="s">
        <v>1940</v>
      </c>
      <c r="AD8" s="191">
        <v>10</v>
      </c>
      <c r="AE8" s="191" t="s">
        <v>1940</v>
      </c>
      <c r="AF8" s="191">
        <v>20</v>
      </c>
      <c r="AG8" s="191" t="s">
        <v>1941</v>
      </c>
      <c r="AH8" s="191">
        <v>0</v>
      </c>
      <c r="AI8" s="191" t="s">
        <v>1941</v>
      </c>
      <c r="AJ8" s="191">
        <v>0</v>
      </c>
      <c r="AK8" s="191" t="s">
        <v>1940</v>
      </c>
      <c r="AL8" s="191">
        <v>50</v>
      </c>
      <c r="AM8" s="192">
        <v>100</v>
      </c>
      <c r="AN8" s="190"/>
      <c r="AO8" s="193"/>
      <c r="AP8" s="194">
        <v>0</v>
      </c>
      <c r="AQ8" s="196">
        <v>100</v>
      </c>
      <c r="AR8" s="191" t="s">
        <v>1940</v>
      </c>
      <c r="AS8" s="191">
        <v>10</v>
      </c>
      <c r="AT8" s="191" t="s">
        <v>1940</v>
      </c>
      <c r="AU8" s="191">
        <v>15</v>
      </c>
      <c r="AV8" s="191" t="s">
        <v>1940</v>
      </c>
      <c r="AW8" s="191">
        <v>20</v>
      </c>
      <c r="AX8" s="191" t="s">
        <v>1940</v>
      </c>
      <c r="AY8" s="191">
        <v>25</v>
      </c>
      <c r="AZ8" s="191" t="s">
        <v>1940</v>
      </c>
      <c r="BA8" s="191">
        <v>30</v>
      </c>
      <c r="BB8" s="191" t="s">
        <v>1940</v>
      </c>
      <c r="BC8" s="191">
        <v>40</v>
      </c>
      <c r="BD8" s="191" t="s">
        <v>1940</v>
      </c>
      <c r="BE8" s="191">
        <v>60</v>
      </c>
      <c r="BF8" s="192">
        <v>200</v>
      </c>
      <c r="BG8" s="190">
        <v>31</v>
      </c>
      <c r="BH8" s="193">
        <v>0</v>
      </c>
      <c r="BI8" s="194">
        <v>93</v>
      </c>
      <c r="BJ8" s="196">
        <v>293</v>
      </c>
      <c r="BK8" s="197">
        <v>616</v>
      </c>
      <c r="BL8" s="198">
        <v>4.9999999999999996E-2</v>
      </c>
      <c r="BM8" s="186">
        <v>4</v>
      </c>
    </row>
    <row r="9" spans="1:65" s="32" customFormat="1" ht="26.25" customHeight="1">
      <c r="A9" s="187">
        <v>3</v>
      </c>
      <c r="B9" s="188" t="s">
        <v>4620</v>
      </c>
      <c r="C9" s="189" t="s">
        <v>3167</v>
      </c>
      <c r="D9" s="189" t="s">
        <v>4621</v>
      </c>
      <c r="E9" s="189" t="s">
        <v>4622</v>
      </c>
      <c r="F9" s="190" t="s">
        <v>1940</v>
      </c>
      <c r="G9" s="191">
        <v>10</v>
      </c>
      <c r="H9" s="191" t="s">
        <v>1940</v>
      </c>
      <c r="I9" s="191">
        <v>10</v>
      </c>
      <c r="J9" s="191" t="s">
        <v>1940</v>
      </c>
      <c r="K9" s="191">
        <v>10</v>
      </c>
      <c r="L9" s="191" t="s">
        <v>1940</v>
      </c>
      <c r="M9" s="191">
        <v>10</v>
      </c>
      <c r="N9" s="191" t="s">
        <v>1940</v>
      </c>
      <c r="O9" s="191">
        <v>15</v>
      </c>
      <c r="P9" s="191" t="s">
        <v>1940</v>
      </c>
      <c r="Q9" s="191">
        <v>20</v>
      </c>
      <c r="R9" s="191" t="s">
        <v>1940</v>
      </c>
      <c r="S9" s="191">
        <v>25</v>
      </c>
      <c r="T9" s="192">
        <v>100</v>
      </c>
      <c r="U9" s="190">
        <v>41</v>
      </c>
      <c r="V9" s="193">
        <v>1</v>
      </c>
      <c r="W9" s="194">
        <v>123</v>
      </c>
      <c r="X9" s="195">
        <v>223</v>
      </c>
      <c r="Y9" s="190" t="s">
        <v>1941</v>
      </c>
      <c r="Z9" s="191">
        <v>0</v>
      </c>
      <c r="AA9" s="191" t="s">
        <v>1940</v>
      </c>
      <c r="AB9" s="191">
        <v>10</v>
      </c>
      <c r="AC9" s="191" t="s">
        <v>1940</v>
      </c>
      <c r="AD9" s="191">
        <v>10</v>
      </c>
      <c r="AE9" s="191" t="s">
        <v>1940</v>
      </c>
      <c r="AF9" s="191">
        <v>20</v>
      </c>
      <c r="AG9" s="191" t="s">
        <v>1940</v>
      </c>
      <c r="AH9" s="191">
        <v>20</v>
      </c>
      <c r="AI9" s="191" t="s">
        <v>1941</v>
      </c>
      <c r="AJ9" s="191">
        <v>0</v>
      </c>
      <c r="AK9" s="191" t="s">
        <v>1940</v>
      </c>
      <c r="AL9" s="191">
        <v>50</v>
      </c>
      <c r="AM9" s="192">
        <v>110</v>
      </c>
      <c r="AN9" s="190"/>
      <c r="AO9" s="193"/>
      <c r="AP9" s="194">
        <v>0</v>
      </c>
      <c r="AQ9" s="196">
        <v>110</v>
      </c>
      <c r="AR9" s="191" t="s">
        <v>1940</v>
      </c>
      <c r="AS9" s="191">
        <v>10</v>
      </c>
      <c r="AT9" s="191" t="s">
        <v>1940</v>
      </c>
      <c r="AU9" s="191">
        <v>15</v>
      </c>
      <c r="AV9" s="191" t="s">
        <v>1940</v>
      </c>
      <c r="AW9" s="191">
        <v>20</v>
      </c>
      <c r="AX9" s="191" t="s">
        <v>1940</v>
      </c>
      <c r="AY9" s="191">
        <v>25</v>
      </c>
      <c r="AZ9" s="191" t="s">
        <v>1940</v>
      </c>
      <c r="BA9" s="191">
        <v>30</v>
      </c>
      <c r="BB9" s="191" t="s">
        <v>1940</v>
      </c>
      <c r="BC9" s="191">
        <v>40</v>
      </c>
      <c r="BD9" s="191" t="s">
        <v>1940</v>
      </c>
      <c r="BE9" s="191">
        <v>60</v>
      </c>
      <c r="BF9" s="192">
        <v>200</v>
      </c>
      <c r="BG9" s="190">
        <v>25</v>
      </c>
      <c r="BH9" s="193">
        <v>5</v>
      </c>
      <c r="BI9" s="194">
        <v>75</v>
      </c>
      <c r="BJ9" s="196">
        <v>275</v>
      </c>
      <c r="BK9" s="197">
        <v>608</v>
      </c>
      <c r="BL9" s="198">
        <v>4.5902777777777772E-2</v>
      </c>
      <c r="BM9" s="186">
        <v>5</v>
      </c>
    </row>
    <row r="10" spans="1:65" s="22" customFormat="1" ht="26.25" customHeight="1">
      <c r="A10" s="187">
        <v>4</v>
      </c>
      <c r="B10" s="188" t="s">
        <v>4623</v>
      </c>
      <c r="C10" s="189" t="s">
        <v>1558</v>
      </c>
      <c r="D10" s="189" t="s">
        <v>4624</v>
      </c>
      <c r="E10" s="189" t="s">
        <v>4625</v>
      </c>
      <c r="F10" s="190" t="s">
        <v>1940</v>
      </c>
      <c r="G10" s="191">
        <v>10</v>
      </c>
      <c r="H10" s="191" t="s">
        <v>1940</v>
      </c>
      <c r="I10" s="191">
        <v>10</v>
      </c>
      <c r="J10" s="191" t="s">
        <v>1940</v>
      </c>
      <c r="K10" s="191">
        <v>10</v>
      </c>
      <c r="L10" s="191" t="s">
        <v>1940</v>
      </c>
      <c r="M10" s="191">
        <v>10</v>
      </c>
      <c r="N10" s="191" t="s">
        <v>1940</v>
      </c>
      <c r="O10" s="191">
        <v>15</v>
      </c>
      <c r="P10" s="191" t="s">
        <v>1940</v>
      </c>
      <c r="Q10" s="191">
        <v>20</v>
      </c>
      <c r="R10" s="191" t="s">
        <v>1940</v>
      </c>
      <c r="S10" s="191">
        <v>25</v>
      </c>
      <c r="T10" s="192">
        <v>100</v>
      </c>
      <c r="U10" s="190">
        <v>35</v>
      </c>
      <c r="V10" s="193">
        <v>5</v>
      </c>
      <c r="W10" s="194">
        <v>105</v>
      </c>
      <c r="X10" s="195">
        <v>205</v>
      </c>
      <c r="Y10" s="190" t="s">
        <v>1940</v>
      </c>
      <c r="Z10" s="191">
        <v>10</v>
      </c>
      <c r="AA10" s="191" t="s">
        <v>1940</v>
      </c>
      <c r="AB10" s="191">
        <v>10</v>
      </c>
      <c r="AC10" s="191" t="s">
        <v>1940</v>
      </c>
      <c r="AD10" s="191">
        <v>10</v>
      </c>
      <c r="AE10" s="191" t="s">
        <v>1940</v>
      </c>
      <c r="AF10" s="191">
        <v>20</v>
      </c>
      <c r="AG10" s="191" t="s">
        <v>1940</v>
      </c>
      <c r="AH10" s="191">
        <v>20</v>
      </c>
      <c r="AI10" s="191" t="s">
        <v>1941</v>
      </c>
      <c r="AJ10" s="191">
        <v>0</v>
      </c>
      <c r="AK10" s="191" t="s">
        <v>1940</v>
      </c>
      <c r="AL10" s="191">
        <v>50</v>
      </c>
      <c r="AM10" s="192">
        <v>120</v>
      </c>
      <c r="AN10" s="190"/>
      <c r="AO10" s="193"/>
      <c r="AP10" s="194">
        <v>0</v>
      </c>
      <c r="AQ10" s="196">
        <v>120</v>
      </c>
      <c r="AR10" s="191" t="s">
        <v>1940</v>
      </c>
      <c r="AS10" s="191">
        <v>10</v>
      </c>
      <c r="AT10" s="191" t="s">
        <v>1940</v>
      </c>
      <c r="AU10" s="191">
        <v>15</v>
      </c>
      <c r="AV10" s="191" t="s">
        <v>1940</v>
      </c>
      <c r="AW10" s="191">
        <v>20</v>
      </c>
      <c r="AX10" s="191" t="s">
        <v>1940</v>
      </c>
      <c r="AY10" s="191">
        <v>25</v>
      </c>
      <c r="AZ10" s="191" t="s">
        <v>1940</v>
      </c>
      <c r="BA10" s="191">
        <v>30</v>
      </c>
      <c r="BB10" s="191" t="s">
        <v>1940</v>
      </c>
      <c r="BC10" s="191">
        <v>40</v>
      </c>
      <c r="BD10" s="191" t="s">
        <v>1940</v>
      </c>
      <c r="BE10" s="191">
        <v>60</v>
      </c>
      <c r="BF10" s="192">
        <v>200</v>
      </c>
      <c r="BG10" s="190">
        <v>25</v>
      </c>
      <c r="BH10" s="193">
        <v>2</v>
      </c>
      <c r="BI10" s="194">
        <v>75</v>
      </c>
      <c r="BJ10" s="196">
        <v>275</v>
      </c>
      <c r="BK10" s="197">
        <v>600</v>
      </c>
      <c r="BL10" s="198">
        <v>4.1747685185185186E-2</v>
      </c>
      <c r="BM10" s="186">
        <v>3</v>
      </c>
    </row>
    <row r="11" spans="1:65" s="22" customFormat="1" ht="26.25" customHeight="1">
      <c r="A11" s="187">
        <v>5</v>
      </c>
      <c r="B11" s="188" t="s">
        <v>4632</v>
      </c>
      <c r="C11" s="189" t="s">
        <v>4633</v>
      </c>
      <c r="D11" s="189" t="s">
        <v>4634</v>
      </c>
      <c r="E11" s="189" t="s">
        <v>487</v>
      </c>
      <c r="F11" s="190" t="s">
        <v>1940</v>
      </c>
      <c r="G11" s="191">
        <v>10</v>
      </c>
      <c r="H11" s="191" t="s">
        <v>1940</v>
      </c>
      <c r="I11" s="191">
        <v>10</v>
      </c>
      <c r="J11" s="191" t="s">
        <v>1940</v>
      </c>
      <c r="K11" s="191">
        <v>10</v>
      </c>
      <c r="L11" s="191" t="s">
        <v>1940</v>
      </c>
      <c r="M11" s="191">
        <v>10</v>
      </c>
      <c r="N11" s="191" t="s">
        <v>1940</v>
      </c>
      <c r="O11" s="191">
        <v>15</v>
      </c>
      <c r="P11" s="191" t="s">
        <v>1940</v>
      </c>
      <c r="Q11" s="191">
        <v>20</v>
      </c>
      <c r="R11" s="191" t="s">
        <v>1940</v>
      </c>
      <c r="S11" s="191">
        <v>25</v>
      </c>
      <c r="T11" s="192">
        <v>100</v>
      </c>
      <c r="U11" s="190">
        <v>40</v>
      </c>
      <c r="V11" s="193">
        <v>4</v>
      </c>
      <c r="W11" s="194">
        <v>120</v>
      </c>
      <c r="X11" s="195">
        <v>220</v>
      </c>
      <c r="Y11" s="190" t="s">
        <v>1940</v>
      </c>
      <c r="Z11" s="191">
        <v>10</v>
      </c>
      <c r="AA11" s="191" t="s">
        <v>1940</v>
      </c>
      <c r="AB11" s="191">
        <v>10</v>
      </c>
      <c r="AC11" s="191" t="s">
        <v>1940</v>
      </c>
      <c r="AD11" s="191">
        <v>10</v>
      </c>
      <c r="AE11" s="191" t="s">
        <v>1940</v>
      </c>
      <c r="AF11" s="191">
        <v>20</v>
      </c>
      <c r="AG11" s="191" t="s">
        <v>1941</v>
      </c>
      <c r="AH11" s="191">
        <v>0</v>
      </c>
      <c r="AI11" s="191" t="s">
        <v>1941</v>
      </c>
      <c r="AJ11" s="191">
        <v>0</v>
      </c>
      <c r="AK11" s="191" t="s">
        <v>1940</v>
      </c>
      <c r="AL11" s="191">
        <v>50</v>
      </c>
      <c r="AM11" s="192">
        <v>100</v>
      </c>
      <c r="AN11" s="190"/>
      <c r="AO11" s="193"/>
      <c r="AP11" s="194">
        <v>0</v>
      </c>
      <c r="AQ11" s="196">
        <v>100</v>
      </c>
      <c r="AR11" s="191" t="s">
        <v>1940</v>
      </c>
      <c r="AS11" s="191">
        <v>10</v>
      </c>
      <c r="AT11" s="191" t="s">
        <v>1940</v>
      </c>
      <c r="AU11" s="191">
        <v>15</v>
      </c>
      <c r="AV11" s="191" t="s">
        <v>1940</v>
      </c>
      <c r="AW11" s="191">
        <v>20</v>
      </c>
      <c r="AX11" s="191" t="s">
        <v>1940</v>
      </c>
      <c r="AY11" s="191">
        <v>25</v>
      </c>
      <c r="AZ11" s="191" t="s">
        <v>1940</v>
      </c>
      <c r="BA11" s="191">
        <v>30</v>
      </c>
      <c r="BB11" s="191" t="s">
        <v>1940</v>
      </c>
      <c r="BC11" s="191">
        <v>40</v>
      </c>
      <c r="BD11" s="191" t="s">
        <v>1940</v>
      </c>
      <c r="BE11" s="191">
        <v>60</v>
      </c>
      <c r="BF11" s="192">
        <v>200</v>
      </c>
      <c r="BG11" s="190">
        <v>25</v>
      </c>
      <c r="BH11" s="193">
        <v>44</v>
      </c>
      <c r="BI11" s="194">
        <v>75</v>
      </c>
      <c r="BJ11" s="196">
        <v>275</v>
      </c>
      <c r="BK11" s="197">
        <v>595</v>
      </c>
      <c r="BL11" s="198">
        <v>4.5694444444444447E-2</v>
      </c>
      <c r="BM11" s="186">
        <v>1</v>
      </c>
    </row>
    <row r="12" spans="1:65" s="22" customFormat="1" ht="26.25" customHeight="1">
      <c r="A12" s="130">
        <v>6</v>
      </c>
      <c r="B12" s="131" t="s">
        <v>4640</v>
      </c>
      <c r="C12" s="132" t="s">
        <v>4641</v>
      </c>
      <c r="D12" s="133" t="s">
        <v>4642</v>
      </c>
      <c r="E12" s="133" t="s">
        <v>532</v>
      </c>
      <c r="F12" s="134" t="s">
        <v>1940</v>
      </c>
      <c r="G12" s="135">
        <v>10</v>
      </c>
      <c r="H12" s="136" t="s">
        <v>1940</v>
      </c>
      <c r="I12" s="135">
        <v>10</v>
      </c>
      <c r="J12" s="136" t="s">
        <v>1940</v>
      </c>
      <c r="K12" s="135">
        <v>10</v>
      </c>
      <c r="L12" s="136" t="s">
        <v>1940</v>
      </c>
      <c r="M12" s="135">
        <v>10</v>
      </c>
      <c r="N12" s="136" t="s">
        <v>1940</v>
      </c>
      <c r="O12" s="135">
        <v>15</v>
      </c>
      <c r="P12" s="136" t="s">
        <v>1940</v>
      </c>
      <c r="Q12" s="135">
        <v>20</v>
      </c>
      <c r="R12" s="136" t="s">
        <v>1940</v>
      </c>
      <c r="S12" s="135">
        <v>25</v>
      </c>
      <c r="T12" s="137">
        <v>100</v>
      </c>
      <c r="U12" s="138">
        <v>29.01</v>
      </c>
      <c r="V12" s="139">
        <v>0</v>
      </c>
      <c r="W12" s="140">
        <v>87</v>
      </c>
      <c r="X12" s="141">
        <v>187</v>
      </c>
      <c r="Y12" s="134" t="s">
        <v>1940</v>
      </c>
      <c r="Z12" s="135">
        <v>10</v>
      </c>
      <c r="AA12" s="136" t="s">
        <v>1940</v>
      </c>
      <c r="AB12" s="135">
        <v>10</v>
      </c>
      <c r="AC12" s="136" t="s">
        <v>1940</v>
      </c>
      <c r="AD12" s="135">
        <v>10</v>
      </c>
      <c r="AE12" s="136" t="s">
        <v>1940</v>
      </c>
      <c r="AF12" s="135">
        <v>20</v>
      </c>
      <c r="AG12" s="136" t="s">
        <v>1940</v>
      </c>
      <c r="AH12" s="135">
        <v>20</v>
      </c>
      <c r="AI12" s="136" t="s">
        <v>1941</v>
      </c>
      <c r="AJ12" s="135">
        <v>0</v>
      </c>
      <c r="AK12" s="136" t="s">
        <v>1940</v>
      </c>
      <c r="AL12" s="135">
        <v>50</v>
      </c>
      <c r="AM12" s="137">
        <v>120</v>
      </c>
      <c r="AN12" s="138"/>
      <c r="AO12" s="139"/>
      <c r="AP12" s="140">
        <v>0</v>
      </c>
      <c r="AQ12" s="142">
        <v>120</v>
      </c>
      <c r="AR12" s="136" t="s">
        <v>1940</v>
      </c>
      <c r="AS12" s="135">
        <v>10</v>
      </c>
      <c r="AT12" s="136" t="s">
        <v>1940</v>
      </c>
      <c r="AU12" s="135">
        <v>15</v>
      </c>
      <c r="AV12" s="136" t="s">
        <v>1940</v>
      </c>
      <c r="AW12" s="135">
        <v>20</v>
      </c>
      <c r="AX12" s="136" t="s">
        <v>1940</v>
      </c>
      <c r="AY12" s="135">
        <v>25</v>
      </c>
      <c r="AZ12" s="136" t="s">
        <v>1940</v>
      </c>
      <c r="BA12" s="135">
        <v>30</v>
      </c>
      <c r="BB12" s="136" t="s">
        <v>1940</v>
      </c>
      <c r="BC12" s="135">
        <v>40</v>
      </c>
      <c r="BD12" s="136" t="s">
        <v>1940</v>
      </c>
      <c r="BE12" s="135">
        <v>60</v>
      </c>
      <c r="BF12" s="137">
        <v>200</v>
      </c>
      <c r="BG12" s="138">
        <v>27</v>
      </c>
      <c r="BH12" s="139">
        <v>24</v>
      </c>
      <c r="BI12" s="140">
        <v>81</v>
      </c>
      <c r="BJ12" s="142">
        <v>281</v>
      </c>
      <c r="BK12" s="143">
        <v>588</v>
      </c>
      <c r="BL12" s="144">
        <v>3.9166666666666662E-2</v>
      </c>
      <c r="BM12" s="145"/>
    </row>
    <row r="13" spans="1:65" s="22" customFormat="1" ht="26.25" customHeight="1">
      <c r="A13" s="130">
        <v>7</v>
      </c>
      <c r="B13" s="131" t="s">
        <v>4626</v>
      </c>
      <c r="C13" s="132" t="s">
        <v>5363</v>
      </c>
      <c r="D13" s="133" t="s">
        <v>4627</v>
      </c>
      <c r="E13" s="133" t="s">
        <v>6163</v>
      </c>
      <c r="F13" s="134" t="s">
        <v>1940</v>
      </c>
      <c r="G13" s="135">
        <v>10</v>
      </c>
      <c r="H13" s="136" t="s">
        <v>1940</v>
      </c>
      <c r="I13" s="135">
        <v>10</v>
      </c>
      <c r="J13" s="136" t="s">
        <v>1940</v>
      </c>
      <c r="K13" s="135">
        <v>10</v>
      </c>
      <c r="L13" s="136" t="s">
        <v>1940</v>
      </c>
      <c r="M13" s="135">
        <v>10</v>
      </c>
      <c r="N13" s="136" t="s">
        <v>1940</v>
      </c>
      <c r="O13" s="135">
        <v>15</v>
      </c>
      <c r="P13" s="136" t="s">
        <v>1940</v>
      </c>
      <c r="Q13" s="135">
        <v>20</v>
      </c>
      <c r="R13" s="136" t="s">
        <v>1940</v>
      </c>
      <c r="S13" s="135">
        <v>25</v>
      </c>
      <c r="T13" s="137">
        <v>100</v>
      </c>
      <c r="U13" s="138">
        <v>35</v>
      </c>
      <c r="V13" s="139">
        <v>1</v>
      </c>
      <c r="W13" s="140">
        <v>105</v>
      </c>
      <c r="X13" s="141">
        <v>205</v>
      </c>
      <c r="Y13" s="134" t="s">
        <v>1940</v>
      </c>
      <c r="Z13" s="135">
        <v>10</v>
      </c>
      <c r="AA13" s="136" t="s">
        <v>1940</v>
      </c>
      <c r="AB13" s="135">
        <v>10</v>
      </c>
      <c r="AC13" s="136" t="s">
        <v>1940</v>
      </c>
      <c r="AD13" s="135">
        <v>10</v>
      </c>
      <c r="AE13" s="136" t="s">
        <v>1940</v>
      </c>
      <c r="AF13" s="135">
        <v>20</v>
      </c>
      <c r="AG13" s="136" t="s">
        <v>1940</v>
      </c>
      <c r="AH13" s="135">
        <v>20</v>
      </c>
      <c r="AI13" s="136" t="s">
        <v>1941</v>
      </c>
      <c r="AJ13" s="135">
        <v>0</v>
      </c>
      <c r="AK13" s="136" t="s">
        <v>1940</v>
      </c>
      <c r="AL13" s="135">
        <v>50</v>
      </c>
      <c r="AM13" s="137">
        <v>120</v>
      </c>
      <c r="AN13" s="138"/>
      <c r="AO13" s="139"/>
      <c r="AP13" s="140">
        <v>0</v>
      </c>
      <c r="AQ13" s="142">
        <v>120</v>
      </c>
      <c r="AR13" s="136" t="s">
        <v>1940</v>
      </c>
      <c r="AS13" s="135">
        <v>10</v>
      </c>
      <c r="AT13" s="136" t="s">
        <v>1940</v>
      </c>
      <c r="AU13" s="135">
        <v>15</v>
      </c>
      <c r="AV13" s="136" t="s">
        <v>1940</v>
      </c>
      <c r="AW13" s="135">
        <v>20</v>
      </c>
      <c r="AX13" s="136" t="s">
        <v>1940</v>
      </c>
      <c r="AY13" s="135">
        <v>25</v>
      </c>
      <c r="AZ13" s="136" t="s">
        <v>1940</v>
      </c>
      <c r="BA13" s="135">
        <v>30</v>
      </c>
      <c r="BB13" s="136" t="s">
        <v>1940</v>
      </c>
      <c r="BC13" s="135">
        <v>40</v>
      </c>
      <c r="BD13" s="136" t="s">
        <v>1940</v>
      </c>
      <c r="BE13" s="135">
        <v>60</v>
      </c>
      <c r="BF13" s="137">
        <v>200</v>
      </c>
      <c r="BG13" s="138">
        <v>15</v>
      </c>
      <c r="BH13" s="139">
        <v>3</v>
      </c>
      <c r="BI13" s="140">
        <v>45</v>
      </c>
      <c r="BJ13" s="142">
        <v>245</v>
      </c>
      <c r="BK13" s="143">
        <v>570</v>
      </c>
      <c r="BL13" s="144">
        <v>3.4768518518518525E-2</v>
      </c>
      <c r="BM13" s="146"/>
    </row>
    <row r="14" spans="1:65" s="22" customFormat="1" ht="26.25" customHeight="1">
      <c r="A14" s="130">
        <v>8</v>
      </c>
      <c r="B14" s="131" t="s">
        <v>4665</v>
      </c>
      <c r="C14" s="132" t="s">
        <v>4666</v>
      </c>
      <c r="D14" s="133" t="s">
        <v>4667</v>
      </c>
      <c r="E14" s="133" t="s">
        <v>689</v>
      </c>
      <c r="F14" s="134" t="s">
        <v>1940</v>
      </c>
      <c r="G14" s="135">
        <v>10</v>
      </c>
      <c r="H14" s="136" t="s">
        <v>1940</v>
      </c>
      <c r="I14" s="135">
        <v>10</v>
      </c>
      <c r="J14" s="136" t="s">
        <v>1940</v>
      </c>
      <c r="K14" s="135">
        <v>10</v>
      </c>
      <c r="L14" s="136" t="s">
        <v>1940</v>
      </c>
      <c r="M14" s="135">
        <v>10</v>
      </c>
      <c r="N14" s="136" t="s">
        <v>1940</v>
      </c>
      <c r="O14" s="135">
        <v>15</v>
      </c>
      <c r="P14" s="136" t="s">
        <v>1940</v>
      </c>
      <c r="Q14" s="135">
        <v>20</v>
      </c>
      <c r="R14" s="136" t="s">
        <v>1940</v>
      </c>
      <c r="S14" s="135">
        <v>25</v>
      </c>
      <c r="T14" s="137">
        <v>100</v>
      </c>
      <c r="U14" s="138">
        <v>37</v>
      </c>
      <c r="V14" s="139">
        <v>6</v>
      </c>
      <c r="W14" s="140">
        <v>111</v>
      </c>
      <c r="X14" s="141">
        <v>211</v>
      </c>
      <c r="Y14" s="134" t="s">
        <v>1940</v>
      </c>
      <c r="Z14" s="135">
        <v>10</v>
      </c>
      <c r="AA14" s="136" t="s">
        <v>1940</v>
      </c>
      <c r="AB14" s="135">
        <v>10</v>
      </c>
      <c r="AC14" s="136" t="s">
        <v>1940</v>
      </c>
      <c r="AD14" s="135">
        <v>10</v>
      </c>
      <c r="AE14" s="136" t="s">
        <v>1940</v>
      </c>
      <c r="AF14" s="135">
        <v>20</v>
      </c>
      <c r="AG14" s="136" t="s">
        <v>1940</v>
      </c>
      <c r="AH14" s="135">
        <v>20</v>
      </c>
      <c r="AI14" s="136" t="s">
        <v>1941</v>
      </c>
      <c r="AJ14" s="135">
        <v>0</v>
      </c>
      <c r="AK14" s="136" t="s">
        <v>1941</v>
      </c>
      <c r="AL14" s="135">
        <v>0</v>
      </c>
      <c r="AM14" s="137">
        <v>70</v>
      </c>
      <c r="AN14" s="138"/>
      <c r="AO14" s="139"/>
      <c r="AP14" s="140">
        <v>0</v>
      </c>
      <c r="AQ14" s="142">
        <v>70</v>
      </c>
      <c r="AR14" s="136" t="s">
        <v>1940</v>
      </c>
      <c r="AS14" s="135">
        <v>10</v>
      </c>
      <c r="AT14" s="136" t="s">
        <v>1940</v>
      </c>
      <c r="AU14" s="135">
        <v>15</v>
      </c>
      <c r="AV14" s="136" t="s">
        <v>1940</v>
      </c>
      <c r="AW14" s="135">
        <v>20</v>
      </c>
      <c r="AX14" s="136" t="s">
        <v>1940</v>
      </c>
      <c r="AY14" s="135">
        <v>25</v>
      </c>
      <c r="AZ14" s="136" t="s">
        <v>1940</v>
      </c>
      <c r="BA14" s="135">
        <v>30</v>
      </c>
      <c r="BB14" s="136" t="s">
        <v>1940</v>
      </c>
      <c r="BC14" s="135">
        <v>40</v>
      </c>
      <c r="BD14" s="136" t="s">
        <v>1940</v>
      </c>
      <c r="BE14" s="135">
        <v>60</v>
      </c>
      <c r="BF14" s="137">
        <v>200</v>
      </c>
      <c r="BG14" s="138">
        <v>28</v>
      </c>
      <c r="BH14" s="139">
        <v>3</v>
      </c>
      <c r="BI14" s="140">
        <v>84</v>
      </c>
      <c r="BJ14" s="142">
        <v>284</v>
      </c>
      <c r="BK14" s="143">
        <v>565</v>
      </c>
      <c r="BL14" s="144">
        <v>4.5243055555555557E-2</v>
      </c>
      <c r="BM14" s="145"/>
    </row>
    <row r="15" spans="1:65" s="22" customFormat="1" ht="26.25" customHeight="1">
      <c r="A15" s="130">
        <v>9</v>
      </c>
      <c r="B15" s="131" t="s">
        <v>4635</v>
      </c>
      <c r="C15" s="132" t="s">
        <v>2322</v>
      </c>
      <c r="D15" s="133" t="s">
        <v>5364</v>
      </c>
      <c r="E15" s="133" t="s">
        <v>532</v>
      </c>
      <c r="F15" s="134" t="s">
        <v>1940</v>
      </c>
      <c r="G15" s="135">
        <v>10</v>
      </c>
      <c r="H15" s="136" t="s">
        <v>1940</v>
      </c>
      <c r="I15" s="135">
        <v>10</v>
      </c>
      <c r="J15" s="136" t="s">
        <v>1940</v>
      </c>
      <c r="K15" s="135">
        <v>10</v>
      </c>
      <c r="L15" s="136" t="s">
        <v>1940</v>
      </c>
      <c r="M15" s="135">
        <v>10</v>
      </c>
      <c r="N15" s="136" t="s">
        <v>1940</v>
      </c>
      <c r="O15" s="135">
        <v>15</v>
      </c>
      <c r="P15" s="136" t="s">
        <v>1940</v>
      </c>
      <c r="Q15" s="135">
        <v>20</v>
      </c>
      <c r="R15" s="136" t="s">
        <v>1940</v>
      </c>
      <c r="S15" s="135">
        <v>25</v>
      </c>
      <c r="T15" s="137">
        <v>100</v>
      </c>
      <c r="U15" s="138">
        <v>39</v>
      </c>
      <c r="V15" s="139">
        <v>2</v>
      </c>
      <c r="W15" s="140">
        <v>117</v>
      </c>
      <c r="X15" s="141">
        <v>217</v>
      </c>
      <c r="Y15" s="134" t="s">
        <v>1940</v>
      </c>
      <c r="Z15" s="135">
        <v>10</v>
      </c>
      <c r="AA15" s="136" t="s">
        <v>1940</v>
      </c>
      <c r="AB15" s="135">
        <v>10</v>
      </c>
      <c r="AC15" s="136" t="s">
        <v>1940</v>
      </c>
      <c r="AD15" s="135">
        <v>10</v>
      </c>
      <c r="AE15" s="136" t="s">
        <v>1940</v>
      </c>
      <c r="AF15" s="135">
        <v>20</v>
      </c>
      <c r="AG15" s="136" t="s">
        <v>1941</v>
      </c>
      <c r="AH15" s="135">
        <v>0</v>
      </c>
      <c r="AI15" s="136" t="s">
        <v>1941</v>
      </c>
      <c r="AJ15" s="135">
        <v>0</v>
      </c>
      <c r="AK15" s="136" t="s">
        <v>1940</v>
      </c>
      <c r="AL15" s="135">
        <v>50</v>
      </c>
      <c r="AM15" s="137">
        <v>100</v>
      </c>
      <c r="AN15" s="138"/>
      <c r="AO15" s="139"/>
      <c r="AP15" s="140">
        <v>0</v>
      </c>
      <c r="AQ15" s="142">
        <v>100</v>
      </c>
      <c r="AR15" s="136" t="s">
        <v>1940</v>
      </c>
      <c r="AS15" s="135">
        <v>10</v>
      </c>
      <c r="AT15" s="136" t="s">
        <v>1940</v>
      </c>
      <c r="AU15" s="135">
        <v>15</v>
      </c>
      <c r="AV15" s="136" t="s">
        <v>1940</v>
      </c>
      <c r="AW15" s="135">
        <v>20</v>
      </c>
      <c r="AX15" s="136" t="s">
        <v>1940</v>
      </c>
      <c r="AY15" s="135">
        <v>25</v>
      </c>
      <c r="AZ15" s="136" t="s">
        <v>1940</v>
      </c>
      <c r="BA15" s="135">
        <v>30</v>
      </c>
      <c r="BB15" s="136" t="s">
        <v>1940</v>
      </c>
      <c r="BC15" s="135">
        <v>40</v>
      </c>
      <c r="BD15" s="136" t="s">
        <v>1940</v>
      </c>
      <c r="BE15" s="135">
        <v>60</v>
      </c>
      <c r="BF15" s="137">
        <v>200</v>
      </c>
      <c r="BG15" s="138">
        <v>8</v>
      </c>
      <c r="BH15" s="139">
        <v>26</v>
      </c>
      <c r="BI15" s="140">
        <v>24</v>
      </c>
      <c r="BJ15" s="142">
        <v>224</v>
      </c>
      <c r="BK15" s="143">
        <v>541</v>
      </c>
      <c r="BL15" s="144">
        <v>3.2962962962962965E-2</v>
      </c>
      <c r="BM15" s="145"/>
    </row>
    <row r="16" spans="1:65" s="22" customFormat="1" ht="26.25" customHeight="1">
      <c r="A16" s="130">
        <v>10</v>
      </c>
      <c r="B16" s="131" t="s">
        <v>4658</v>
      </c>
      <c r="C16" s="132" t="s">
        <v>4659</v>
      </c>
      <c r="D16" s="133" t="s">
        <v>4660</v>
      </c>
      <c r="E16" s="133"/>
      <c r="F16" s="134" t="s">
        <v>1940</v>
      </c>
      <c r="G16" s="135">
        <v>10</v>
      </c>
      <c r="H16" s="136" t="s">
        <v>1940</v>
      </c>
      <c r="I16" s="135">
        <v>10</v>
      </c>
      <c r="J16" s="136" t="s">
        <v>1940</v>
      </c>
      <c r="K16" s="135">
        <v>10</v>
      </c>
      <c r="L16" s="136" t="s">
        <v>1940</v>
      </c>
      <c r="M16" s="135">
        <v>10</v>
      </c>
      <c r="N16" s="136" t="s">
        <v>1940</v>
      </c>
      <c r="O16" s="135">
        <v>15</v>
      </c>
      <c r="P16" s="136" t="s">
        <v>1940</v>
      </c>
      <c r="Q16" s="135">
        <v>20</v>
      </c>
      <c r="R16" s="136" t="s">
        <v>1940</v>
      </c>
      <c r="S16" s="135">
        <v>25</v>
      </c>
      <c r="T16" s="137">
        <v>100</v>
      </c>
      <c r="U16" s="138">
        <v>32</v>
      </c>
      <c r="V16" s="139">
        <v>7</v>
      </c>
      <c r="W16" s="140">
        <v>96</v>
      </c>
      <c r="X16" s="141">
        <v>196</v>
      </c>
      <c r="Y16" s="134" t="s">
        <v>1940</v>
      </c>
      <c r="Z16" s="135">
        <v>10</v>
      </c>
      <c r="AA16" s="136" t="s">
        <v>1940</v>
      </c>
      <c r="AB16" s="135">
        <v>10</v>
      </c>
      <c r="AC16" s="136" t="s">
        <v>1940</v>
      </c>
      <c r="AD16" s="135">
        <v>10</v>
      </c>
      <c r="AE16" s="136" t="s">
        <v>1940</v>
      </c>
      <c r="AF16" s="135">
        <v>20</v>
      </c>
      <c r="AG16" s="136" t="s">
        <v>1941</v>
      </c>
      <c r="AH16" s="135">
        <v>0</v>
      </c>
      <c r="AI16" s="136" t="s">
        <v>1941</v>
      </c>
      <c r="AJ16" s="135">
        <v>0</v>
      </c>
      <c r="AK16" s="136" t="s">
        <v>1940</v>
      </c>
      <c r="AL16" s="135">
        <v>50</v>
      </c>
      <c r="AM16" s="137">
        <v>100</v>
      </c>
      <c r="AN16" s="138"/>
      <c r="AO16" s="139"/>
      <c r="AP16" s="140">
        <v>0</v>
      </c>
      <c r="AQ16" s="142">
        <v>100</v>
      </c>
      <c r="AR16" s="136" t="s">
        <v>1940</v>
      </c>
      <c r="AS16" s="135">
        <v>10</v>
      </c>
      <c r="AT16" s="136" t="s">
        <v>1940</v>
      </c>
      <c r="AU16" s="135">
        <v>15</v>
      </c>
      <c r="AV16" s="136" t="s">
        <v>1940</v>
      </c>
      <c r="AW16" s="135">
        <v>20</v>
      </c>
      <c r="AX16" s="136" t="s">
        <v>1940</v>
      </c>
      <c r="AY16" s="135">
        <v>25</v>
      </c>
      <c r="AZ16" s="136" t="s">
        <v>1940</v>
      </c>
      <c r="BA16" s="135">
        <v>30</v>
      </c>
      <c r="BB16" s="136" t="s">
        <v>1940</v>
      </c>
      <c r="BC16" s="135">
        <v>40</v>
      </c>
      <c r="BD16" s="136" t="s">
        <v>1940</v>
      </c>
      <c r="BE16" s="135">
        <v>60</v>
      </c>
      <c r="BF16" s="137">
        <v>200</v>
      </c>
      <c r="BG16" s="138">
        <v>14</v>
      </c>
      <c r="BH16" s="139">
        <v>2</v>
      </c>
      <c r="BI16" s="140">
        <v>42</v>
      </c>
      <c r="BJ16" s="142">
        <v>242</v>
      </c>
      <c r="BK16" s="143">
        <v>538</v>
      </c>
      <c r="BL16" s="144">
        <v>3.2048611111111111E-2</v>
      </c>
      <c r="BM16" s="145"/>
    </row>
    <row r="17" spans="1:65" s="22" customFormat="1" ht="26.25" customHeight="1">
      <c r="A17" s="130">
        <v>11</v>
      </c>
      <c r="B17" s="131" t="s">
        <v>4646</v>
      </c>
      <c r="C17" s="132" t="s">
        <v>4647</v>
      </c>
      <c r="D17" s="133" t="s">
        <v>4648</v>
      </c>
      <c r="E17" s="133" t="s">
        <v>230</v>
      </c>
      <c r="F17" s="134" t="s">
        <v>1940</v>
      </c>
      <c r="G17" s="135">
        <v>10</v>
      </c>
      <c r="H17" s="136" t="s">
        <v>1940</v>
      </c>
      <c r="I17" s="135">
        <v>10</v>
      </c>
      <c r="J17" s="136" t="s">
        <v>1940</v>
      </c>
      <c r="K17" s="135">
        <v>10</v>
      </c>
      <c r="L17" s="136" t="s">
        <v>1940</v>
      </c>
      <c r="M17" s="135">
        <v>10</v>
      </c>
      <c r="N17" s="136" t="s">
        <v>1940</v>
      </c>
      <c r="O17" s="135">
        <v>15</v>
      </c>
      <c r="P17" s="136" t="s">
        <v>1940</v>
      </c>
      <c r="Q17" s="135">
        <v>20</v>
      </c>
      <c r="R17" s="136" t="s">
        <v>1940</v>
      </c>
      <c r="S17" s="135">
        <v>25</v>
      </c>
      <c r="T17" s="137">
        <v>100</v>
      </c>
      <c r="U17" s="138">
        <v>34</v>
      </c>
      <c r="V17" s="139">
        <v>22</v>
      </c>
      <c r="W17" s="140">
        <v>102</v>
      </c>
      <c r="X17" s="141">
        <v>202</v>
      </c>
      <c r="Y17" s="134" t="s">
        <v>1940</v>
      </c>
      <c r="Z17" s="135">
        <v>10</v>
      </c>
      <c r="AA17" s="136" t="s">
        <v>1940</v>
      </c>
      <c r="AB17" s="135">
        <v>10</v>
      </c>
      <c r="AC17" s="136" t="s">
        <v>1940</v>
      </c>
      <c r="AD17" s="135">
        <v>10</v>
      </c>
      <c r="AE17" s="136" t="s">
        <v>1940</v>
      </c>
      <c r="AF17" s="135">
        <v>20</v>
      </c>
      <c r="AG17" s="136" t="s">
        <v>1941</v>
      </c>
      <c r="AH17" s="135">
        <v>0</v>
      </c>
      <c r="AI17" s="136" t="s">
        <v>1941</v>
      </c>
      <c r="AJ17" s="135">
        <v>0</v>
      </c>
      <c r="AK17" s="136" t="s">
        <v>1940</v>
      </c>
      <c r="AL17" s="135">
        <v>50</v>
      </c>
      <c r="AM17" s="137">
        <v>100</v>
      </c>
      <c r="AN17" s="138"/>
      <c r="AO17" s="139"/>
      <c r="AP17" s="140">
        <v>0</v>
      </c>
      <c r="AQ17" s="142">
        <v>100</v>
      </c>
      <c r="AR17" s="136" t="s">
        <v>1940</v>
      </c>
      <c r="AS17" s="135">
        <v>10</v>
      </c>
      <c r="AT17" s="136" t="s">
        <v>1941</v>
      </c>
      <c r="AU17" s="135">
        <v>0</v>
      </c>
      <c r="AV17" s="136" t="s">
        <v>1940</v>
      </c>
      <c r="AW17" s="135">
        <v>20</v>
      </c>
      <c r="AX17" s="136" t="s">
        <v>1940</v>
      </c>
      <c r="AY17" s="135">
        <v>25</v>
      </c>
      <c r="AZ17" s="136" t="s">
        <v>1940</v>
      </c>
      <c r="BA17" s="135">
        <v>30</v>
      </c>
      <c r="BB17" s="136" t="s">
        <v>1940</v>
      </c>
      <c r="BC17" s="135">
        <v>40</v>
      </c>
      <c r="BD17" s="136" t="s">
        <v>1940</v>
      </c>
      <c r="BE17" s="135">
        <v>60</v>
      </c>
      <c r="BF17" s="137">
        <v>185</v>
      </c>
      <c r="BG17" s="138">
        <v>26</v>
      </c>
      <c r="BH17" s="139">
        <v>3</v>
      </c>
      <c r="BI17" s="140">
        <v>0</v>
      </c>
      <c r="BJ17" s="142">
        <v>185</v>
      </c>
      <c r="BK17" s="143">
        <v>487</v>
      </c>
      <c r="BL17" s="144">
        <v>4.1956018518518517E-2</v>
      </c>
      <c r="BM17" s="147"/>
    </row>
    <row r="18" spans="1:65" s="22" customFormat="1" ht="26.25" customHeight="1">
      <c r="A18" s="130">
        <v>12</v>
      </c>
      <c r="B18" s="148" t="s">
        <v>4718</v>
      </c>
      <c r="C18" s="149" t="s">
        <v>994</v>
      </c>
      <c r="D18" s="133" t="s">
        <v>4719</v>
      </c>
      <c r="E18" s="133" t="s">
        <v>4720</v>
      </c>
      <c r="F18" s="134" t="s">
        <v>1940</v>
      </c>
      <c r="G18" s="135">
        <v>10</v>
      </c>
      <c r="H18" s="136" t="s">
        <v>1940</v>
      </c>
      <c r="I18" s="135">
        <v>10</v>
      </c>
      <c r="J18" s="136" t="s">
        <v>1940</v>
      </c>
      <c r="K18" s="135">
        <v>10</v>
      </c>
      <c r="L18" s="136" t="s">
        <v>1940</v>
      </c>
      <c r="M18" s="135">
        <v>10</v>
      </c>
      <c r="N18" s="136" t="s">
        <v>1940</v>
      </c>
      <c r="O18" s="135">
        <v>15</v>
      </c>
      <c r="P18" s="136" t="s">
        <v>1940</v>
      </c>
      <c r="Q18" s="135">
        <v>20</v>
      </c>
      <c r="R18" s="136" t="s">
        <v>1940</v>
      </c>
      <c r="S18" s="135">
        <v>25</v>
      </c>
      <c r="T18" s="137">
        <v>100</v>
      </c>
      <c r="U18" s="138">
        <v>20</v>
      </c>
      <c r="V18" s="139">
        <v>46</v>
      </c>
      <c r="W18" s="140">
        <v>60</v>
      </c>
      <c r="X18" s="141">
        <v>160</v>
      </c>
      <c r="Y18" s="134" t="s">
        <v>1940</v>
      </c>
      <c r="Z18" s="135">
        <v>10</v>
      </c>
      <c r="AA18" s="136" t="s">
        <v>1941</v>
      </c>
      <c r="AB18" s="135">
        <v>0</v>
      </c>
      <c r="AC18" s="136" t="s">
        <v>1940</v>
      </c>
      <c r="AD18" s="135">
        <v>10</v>
      </c>
      <c r="AE18" s="136" t="s">
        <v>1940</v>
      </c>
      <c r="AF18" s="135">
        <v>20</v>
      </c>
      <c r="AG18" s="136" t="s">
        <v>1941</v>
      </c>
      <c r="AH18" s="135">
        <v>0</v>
      </c>
      <c r="AI18" s="136" t="s">
        <v>1941</v>
      </c>
      <c r="AJ18" s="135">
        <v>0</v>
      </c>
      <c r="AK18" s="136" t="s">
        <v>1941</v>
      </c>
      <c r="AL18" s="135">
        <v>0</v>
      </c>
      <c r="AM18" s="137">
        <v>40</v>
      </c>
      <c r="AN18" s="138"/>
      <c r="AO18" s="139"/>
      <c r="AP18" s="140">
        <v>0</v>
      </c>
      <c r="AQ18" s="142">
        <v>40</v>
      </c>
      <c r="AR18" s="136" t="s">
        <v>1940</v>
      </c>
      <c r="AS18" s="135">
        <v>10</v>
      </c>
      <c r="AT18" s="136" t="s">
        <v>1940</v>
      </c>
      <c r="AU18" s="135">
        <v>15</v>
      </c>
      <c r="AV18" s="136" t="s">
        <v>1940</v>
      </c>
      <c r="AW18" s="135">
        <v>20</v>
      </c>
      <c r="AX18" s="136" t="s">
        <v>1940</v>
      </c>
      <c r="AY18" s="135">
        <v>25</v>
      </c>
      <c r="AZ18" s="136" t="s">
        <v>1940</v>
      </c>
      <c r="BA18" s="135">
        <v>30</v>
      </c>
      <c r="BB18" s="136" t="s">
        <v>1940</v>
      </c>
      <c r="BC18" s="135">
        <v>40</v>
      </c>
      <c r="BD18" s="136" t="s">
        <v>1940</v>
      </c>
      <c r="BE18" s="135">
        <v>60</v>
      </c>
      <c r="BF18" s="137">
        <v>200</v>
      </c>
      <c r="BG18" s="138">
        <v>16</v>
      </c>
      <c r="BH18" s="139">
        <v>42</v>
      </c>
      <c r="BI18" s="140">
        <v>48</v>
      </c>
      <c r="BJ18" s="142">
        <v>248</v>
      </c>
      <c r="BK18" s="143">
        <v>448</v>
      </c>
      <c r="BL18" s="144">
        <v>2.6018518518518521E-2</v>
      </c>
      <c r="BM18" s="145"/>
    </row>
    <row r="19" spans="1:65" s="22" customFormat="1" ht="26.25" customHeight="1">
      <c r="A19" s="130">
        <v>13</v>
      </c>
      <c r="B19" s="131" t="s">
        <v>4714</v>
      </c>
      <c r="C19" s="132" t="s">
        <v>4715</v>
      </c>
      <c r="D19" s="133" t="s">
        <v>4716</v>
      </c>
      <c r="E19" s="133" t="s">
        <v>4717</v>
      </c>
      <c r="F19" s="134" t="s">
        <v>1940</v>
      </c>
      <c r="G19" s="135">
        <v>10</v>
      </c>
      <c r="H19" s="136" t="s">
        <v>1940</v>
      </c>
      <c r="I19" s="135">
        <v>10</v>
      </c>
      <c r="J19" s="136" t="s">
        <v>1940</v>
      </c>
      <c r="K19" s="135">
        <v>10</v>
      </c>
      <c r="L19" s="136" t="s">
        <v>1940</v>
      </c>
      <c r="M19" s="135">
        <v>10</v>
      </c>
      <c r="N19" s="136" t="s">
        <v>1940</v>
      </c>
      <c r="O19" s="135">
        <v>15</v>
      </c>
      <c r="P19" s="136" t="s">
        <v>1941</v>
      </c>
      <c r="Q19" s="135">
        <v>0</v>
      </c>
      <c r="R19" s="136" t="s">
        <v>1940</v>
      </c>
      <c r="S19" s="135">
        <v>25</v>
      </c>
      <c r="T19" s="137">
        <v>80</v>
      </c>
      <c r="U19" s="138">
        <v>27.01</v>
      </c>
      <c r="V19" s="139">
        <v>0</v>
      </c>
      <c r="W19" s="140">
        <v>0</v>
      </c>
      <c r="X19" s="141">
        <v>80</v>
      </c>
      <c r="Y19" s="134" t="s">
        <v>1940</v>
      </c>
      <c r="Z19" s="135">
        <v>10</v>
      </c>
      <c r="AA19" s="136" t="s">
        <v>1940</v>
      </c>
      <c r="AB19" s="135">
        <v>10</v>
      </c>
      <c r="AC19" s="136" t="s">
        <v>1940</v>
      </c>
      <c r="AD19" s="135">
        <v>10</v>
      </c>
      <c r="AE19" s="136" t="s">
        <v>1940</v>
      </c>
      <c r="AF19" s="135">
        <v>20</v>
      </c>
      <c r="AG19" s="136" t="s">
        <v>1940</v>
      </c>
      <c r="AH19" s="135">
        <v>20</v>
      </c>
      <c r="AI19" s="136" t="s">
        <v>1941</v>
      </c>
      <c r="AJ19" s="135">
        <v>0</v>
      </c>
      <c r="AK19" s="136" t="s">
        <v>1940</v>
      </c>
      <c r="AL19" s="135">
        <v>50</v>
      </c>
      <c r="AM19" s="137">
        <v>120</v>
      </c>
      <c r="AN19" s="138"/>
      <c r="AO19" s="139"/>
      <c r="AP19" s="140">
        <v>0</v>
      </c>
      <c r="AQ19" s="142">
        <v>120</v>
      </c>
      <c r="AR19" s="136" t="s">
        <v>1940</v>
      </c>
      <c r="AS19" s="135">
        <v>10</v>
      </c>
      <c r="AT19" s="136" t="s">
        <v>1940</v>
      </c>
      <c r="AU19" s="135">
        <v>15</v>
      </c>
      <c r="AV19" s="136" t="s">
        <v>1940</v>
      </c>
      <c r="AW19" s="135">
        <v>20</v>
      </c>
      <c r="AX19" s="136" t="s">
        <v>1940</v>
      </c>
      <c r="AY19" s="135">
        <v>25</v>
      </c>
      <c r="AZ19" s="136" t="s">
        <v>1940</v>
      </c>
      <c r="BA19" s="135">
        <v>30</v>
      </c>
      <c r="BB19" s="136" t="s">
        <v>1940</v>
      </c>
      <c r="BC19" s="135">
        <v>40</v>
      </c>
      <c r="BD19" s="136" t="s">
        <v>1940</v>
      </c>
      <c r="BE19" s="135">
        <v>60</v>
      </c>
      <c r="BF19" s="137">
        <v>200</v>
      </c>
      <c r="BG19" s="138">
        <v>13</v>
      </c>
      <c r="BH19" s="139">
        <v>3</v>
      </c>
      <c r="BI19" s="140">
        <v>39</v>
      </c>
      <c r="BJ19" s="142">
        <v>239</v>
      </c>
      <c r="BK19" s="143">
        <v>439</v>
      </c>
      <c r="BL19" s="144">
        <v>2.78125E-2</v>
      </c>
      <c r="BM19" s="146"/>
    </row>
    <row r="20" spans="1:65" s="22" customFormat="1" ht="26.25" customHeight="1">
      <c r="A20" s="130">
        <v>14</v>
      </c>
      <c r="B20" s="131" t="s">
        <v>4656</v>
      </c>
      <c r="C20" s="132" t="s">
        <v>3337</v>
      </c>
      <c r="D20" s="133" t="s">
        <v>4657</v>
      </c>
      <c r="E20" s="133" t="s">
        <v>384</v>
      </c>
      <c r="F20" s="134" t="s">
        <v>1940</v>
      </c>
      <c r="G20" s="135">
        <v>10</v>
      </c>
      <c r="H20" s="136" t="s">
        <v>1940</v>
      </c>
      <c r="I20" s="135">
        <v>10</v>
      </c>
      <c r="J20" s="136" t="s">
        <v>1940</v>
      </c>
      <c r="K20" s="135">
        <v>10</v>
      </c>
      <c r="L20" s="136" t="s">
        <v>1940</v>
      </c>
      <c r="M20" s="135">
        <v>10</v>
      </c>
      <c r="N20" s="136" t="s">
        <v>1940</v>
      </c>
      <c r="O20" s="135">
        <v>15</v>
      </c>
      <c r="P20" s="136" t="s">
        <v>1940</v>
      </c>
      <c r="Q20" s="135">
        <v>20</v>
      </c>
      <c r="R20" s="136" t="s">
        <v>1940</v>
      </c>
      <c r="S20" s="135">
        <v>25</v>
      </c>
      <c r="T20" s="137">
        <v>100</v>
      </c>
      <c r="U20" s="138">
        <v>29</v>
      </c>
      <c r="V20" s="139">
        <v>5</v>
      </c>
      <c r="W20" s="140">
        <v>87</v>
      </c>
      <c r="X20" s="141">
        <v>187</v>
      </c>
      <c r="Y20" s="134" t="s">
        <v>1940</v>
      </c>
      <c r="Z20" s="135">
        <v>10</v>
      </c>
      <c r="AA20" s="136" t="s">
        <v>1941</v>
      </c>
      <c r="AB20" s="135">
        <v>0</v>
      </c>
      <c r="AC20" s="136" t="s">
        <v>1940</v>
      </c>
      <c r="AD20" s="135">
        <v>10</v>
      </c>
      <c r="AE20" s="136" t="s">
        <v>1940</v>
      </c>
      <c r="AF20" s="135">
        <v>20</v>
      </c>
      <c r="AG20" s="136" t="s">
        <v>1940</v>
      </c>
      <c r="AH20" s="135">
        <v>20</v>
      </c>
      <c r="AI20" s="136" t="s">
        <v>1941</v>
      </c>
      <c r="AJ20" s="135">
        <v>0</v>
      </c>
      <c r="AK20" s="136" t="s">
        <v>1940</v>
      </c>
      <c r="AL20" s="135">
        <v>50</v>
      </c>
      <c r="AM20" s="137">
        <v>110</v>
      </c>
      <c r="AN20" s="138"/>
      <c r="AO20" s="139"/>
      <c r="AP20" s="140">
        <v>0</v>
      </c>
      <c r="AQ20" s="142">
        <v>110</v>
      </c>
      <c r="AR20" s="136" t="s">
        <v>1940</v>
      </c>
      <c r="AS20" s="135">
        <v>10</v>
      </c>
      <c r="AT20" s="136" t="s">
        <v>1940</v>
      </c>
      <c r="AU20" s="135">
        <v>15</v>
      </c>
      <c r="AV20" s="136" t="s">
        <v>1940</v>
      </c>
      <c r="AW20" s="135">
        <v>20</v>
      </c>
      <c r="AX20" s="136" t="s">
        <v>1940</v>
      </c>
      <c r="AY20" s="135">
        <v>25</v>
      </c>
      <c r="AZ20" s="136" t="s">
        <v>1940</v>
      </c>
      <c r="BA20" s="135">
        <v>30</v>
      </c>
      <c r="BB20" s="136" t="s">
        <v>1940</v>
      </c>
      <c r="BC20" s="135">
        <v>40</v>
      </c>
      <c r="BD20" s="136" t="s">
        <v>1941</v>
      </c>
      <c r="BE20" s="135">
        <v>0</v>
      </c>
      <c r="BF20" s="137">
        <v>140</v>
      </c>
      <c r="BG20" s="138">
        <v>15</v>
      </c>
      <c r="BH20" s="139">
        <v>44</v>
      </c>
      <c r="BI20" s="140">
        <v>0</v>
      </c>
      <c r="BJ20" s="142">
        <v>140</v>
      </c>
      <c r="BK20" s="143">
        <v>437</v>
      </c>
      <c r="BL20" s="144">
        <v>3.1122685185185187E-2</v>
      </c>
      <c r="BM20" s="146"/>
    </row>
    <row r="21" spans="1:65" s="22" customFormat="1" ht="26.25" customHeight="1">
      <c r="A21" s="130">
        <v>15</v>
      </c>
      <c r="B21" s="131" t="s">
        <v>4755</v>
      </c>
      <c r="C21" s="132" t="s">
        <v>4756</v>
      </c>
      <c r="D21" s="133" t="s">
        <v>4757</v>
      </c>
      <c r="E21" s="133" t="s">
        <v>487</v>
      </c>
      <c r="F21" s="134" t="s">
        <v>1940</v>
      </c>
      <c r="G21" s="135">
        <v>10</v>
      </c>
      <c r="H21" s="136" t="s">
        <v>1940</v>
      </c>
      <c r="I21" s="135">
        <v>10</v>
      </c>
      <c r="J21" s="136" t="s">
        <v>1940</v>
      </c>
      <c r="K21" s="135">
        <v>10</v>
      </c>
      <c r="L21" s="136" t="s">
        <v>1941</v>
      </c>
      <c r="M21" s="135">
        <v>0</v>
      </c>
      <c r="N21" s="136" t="s">
        <v>1941</v>
      </c>
      <c r="O21" s="135">
        <v>0</v>
      </c>
      <c r="P21" s="136" t="s">
        <v>1940</v>
      </c>
      <c r="Q21" s="135">
        <v>20</v>
      </c>
      <c r="R21" s="136" t="s">
        <v>1940</v>
      </c>
      <c r="S21" s="135">
        <v>25</v>
      </c>
      <c r="T21" s="137">
        <v>75</v>
      </c>
      <c r="U21" s="138">
        <v>30</v>
      </c>
      <c r="V21" s="139">
        <v>4</v>
      </c>
      <c r="W21" s="140">
        <v>0</v>
      </c>
      <c r="X21" s="141">
        <v>75</v>
      </c>
      <c r="Y21" s="134" t="s">
        <v>1941</v>
      </c>
      <c r="Z21" s="135">
        <v>0</v>
      </c>
      <c r="AA21" s="136" t="s">
        <v>1940</v>
      </c>
      <c r="AB21" s="135">
        <v>10</v>
      </c>
      <c r="AC21" s="136" t="s">
        <v>1940</v>
      </c>
      <c r="AD21" s="135">
        <v>10</v>
      </c>
      <c r="AE21" s="136" t="s">
        <v>1940</v>
      </c>
      <c r="AF21" s="135">
        <v>20</v>
      </c>
      <c r="AG21" s="136" t="s">
        <v>1940</v>
      </c>
      <c r="AH21" s="135">
        <v>20</v>
      </c>
      <c r="AI21" s="136" t="s">
        <v>1941</v>
      </c>
      <c r="AJ21" s="135">
        <v>0</v>
      </c>
      <c r="AK21" s="136" t="s">
        <v>1940</v>
      </c>
      <c r="AL21" s="135">
        <v>50</v>
      </c>
      <c r="AM21" s="137">
        <v>110</v>
      </c>
      <c r="AN21" s="138"/>
      <c r="AO21" s="139"/>
      <c r="AP21" s="140">
        <v>0</v>
      </c>
      <c r="AQ21" s="142">
        <v>110</v>
      </c>
      <c r="AR21" s="136" t="s">
        <v>1940</v>
      </c>
      <c r="AS21" s="135">
        <v>10</v>
      </c>
      <c r="AT21" s="136" t="s">
        <v>1940</v>
      </c>
      <c r="AU21" s="135">
        <v>15</v>
      </c>
      <c r="AV21" s="136" t="s">
        <v>1940</v>
      </c>
      <c r="AW21" s="135">
        <v>20</v>
      </c>
      <c r="AX21" s="136" t="s">
        <v>1940</v>
      </c>
      <c r="AY21" s="135">
        <v>25</v>
      </c>
      <c r="AZ21" s="136" t="s">
        <v>1940</v>
      </c>
      <c r="BA21" s="135">
        <v>30</v>
      </c>
      <c r="BB21" s="136" t="s">
        <v>1940</v>
      </c>
      <c r="BC21" s="135">
        <v>40</v>
      </c>
      <c r="BD21" s="136" t="s">
        <v>1940</v>
      </c>
      <c r="BE21" s="135">
        <v>60</v>
      </c>
      <c r="BF21" s="137">
        <v>200</v>
      </c>
      <c r="BG21" s="138">
        <v>13</v>
      </c>
      <c r="BH21" s="139">
        <v>5</v>
      </c>
      <c r="BI21" s="140">
        <v>39</v>
      </c>
      <c r="BJ21" s="142">
        <v>239</v>
      </c>
      <c r="BK21" s="143">
        <v>424</v>
      </c>
      <c r="BL21" s="144">
        <v>2.9965277777777775E-2</v>
      </c>
      <c r="BM21" s="150"/>
    </row>
    <row r="22" spans="1:65" s="22" customFormat="1" ht="26.25" customHeight="1">
      <c r="A22" s="130">
        <v>16</v>
      </c>
      <c r="B22" s="131" t="s">
        <v>4636</v>
      </c>
      <c r="C22" s="132" t="s">
        <v>4637</v>
      </c>
      <c r="D22" s="133" t="s">
        <v>4638</v>
      </c>
      <c r="E22" s="133" t="s">
        <v>4639</v>
      </c>
      <c r="F22" s="134" t="s">
        <v>1940</v>
      </c>
      <c r="G22" s="135">
        <v>10</v>
      </c>
      <c r="H22" s="136" t="s">
        <v>1940</v>
      </c>
      <c r="I22" s="135">
        <v>10</v>
      </c>
      <c r="J22" s="136" t="s">
        <v>1940</v>
      </c>
      <c r="K22" s="135">
        <v>10</v>
      </c>
      <c r="L22" s="136" t="s">
        <v>1940</v>
      </c>
      <c r="M22" s="135">
        <v>10</v>
      </c>
      <c r="N22" s="136" t="s">
        <v>1940</v>
      </c>
      <c r="O22" s="135">
        <v>15</v>
      </c>
      <c r="P22" s="136" t="s">
        <v>1940</v>
      </c>
      <c r="Q22" s="135">
        <v>20</v>
      </c>
      <c r="R22" s="136" t="s">
        <v>1940</v>
      </c>
      <c r="S22" s="135">
        <v>25</v>
      </c>
      <c r="T22" s="137">
        <v>100</v>
      </c>
      <c r="U22" s="138">
        <v>35</v>
      </c>
      <c r="V22" s="139">
        <v>5</v>
      </c>
      <c r="W22" s="140">
        <v>105</v>
      </c>
      <c r="X22" s="141">
        <v>205</v>
      </c>
      <c r="Y22" s="134" t="s">
        <v>1940</v>
      </c>
      <c r="Z22" s="135">
        <v>10</v>
      </c>
      <c r="AA22" s="136" t="s">
        <v>1940</v>
      </c>
      <c r="AB22" s="135">
        <v>10</v>
      </c>
      <c r="AC22" s="136" t="s">
        <v>1940</v>
      </c>
      <c r="AD22" s="135">
        <v>10</v>
      </c>
      <c r="AE22" s="136" t="s">
        <v>1941</v>
      </c>
      <c r="AF22" s="135">
        <v>0</v>
      </c>
      <c r="AG22" s="136" t="s">
        <v>1940</v>
      </c>
      <c r="AH22" s="135">
        <v>20</v>
      </c>
      <c r="AI22" s="136" t="s">
        <v>1941</v>
      </c>
      <c r="AJ22" s="135">
        <v>0</v>
      </c>
      <c r="AK22" s="136" t="s">
        <v>1940</v>
      </c>
      <c r="AL22" s="135">
        <v>50</v>
      </c>
      <c r="AM22" s="137">
        <v>100</v>
      </c>
      <c r="AN22" s="138"/>
      <c r="AO22" s="139"/>
      <c r="AP22" s="140">
        <v>0</v>
      </c>
      <c r="AQ22" s="142">
        <v>100</v>
      </c>
      <c r="AR22" s="136" t="s">
        <v>1940</v>
      </c>
      <c r="AS22" s="135">
        <v>10</v>
      </c>
      <c r="AT22" s="136" t="s">
        <v>1940</v>
      </c>
      <c r="AU22" s="135">
        <v>15</v>
      </c>
      <c r="AV22" s="136" t="s">
        <v>1940</v>
      </c>
      <c r="AW22" s="135">
        <v>20</v>
      </c>
      <c r="AX22" s="136" t="s">
        <v>1941</v>
      </c>
      <c r="AY22" s="135">
        <v>0</v>
      </c>
      <c r="AZ22" s="136" t="s">
        <v>1940</v>
      </c>
      <c r="BA22" s="135">
        <v>30</v>
      </c>
      <c r="BB22" s="136" t="s">
        <v>1940</v>
      </c>
      <c r="BC22" s="135">
        <v>40</v>
      </c>
      <c r="BD22" s="136" t="s">
        <v>1941</v>
      </c>
      <c r="BE22" s="135">
        <v>0</v>
      </c>
      <c r="BF22" s="137">
        <v>115</v>
      </c>
      <c r="BG22" s="138"/>
      <c r="BH22" s="139"/>
      <c r="BI22" s="140">
        <v>0</v>
      </c>
      <c r="BJ22" s="142">
        <v>115</v>
      </c>
      <c r="BK22" s="143">
        <v>420</v>
      </c>
      <c r="BL22" s="144">
        <v>2.4363425925925927E-2</v>
      </c>
      <c r="BM22" s="146"/>
    </row>
    <row r="23" spans="1:65" s="22" customFormat="1" ht="26.25" customHeight="1">
      <c r="A23" s="130">
        <v>17</v>
      </c>
      <c r="B23" s="131" t="s">
        <v>4653</v>
      </c>
      <c r="C23" s="132" t="s">
        <v>3529</v>
      </c>
      <c r="D23" s="133" t="s">
        <v>4654</v>
      </c>
      <c r="E23" s="133" t="s">
        <v>4655</v>
      </c>
      <c r="F23" s="134" t="s">
        <v>1940</v>
      </c>
      <c r="G23" s="135">
        <v>10</v>
      </c>
      <c r="H23" s="136" t="s">
        <v>1940</v>
      </c>
      <c r="I23" s="135">
        <v>10</v>
      </c>
      <c r="J23" s="136" t="s">
        <v>1940</v>
      </c>
      <c r="K23" s="135">
        <v>10</v>
      </c>
      <c r="L23" s="136" t="s">
        <v>1940</v>
      </c>
      <c r="M23" s="135">
        <v>10</v>
      </c>
      <c r="N23" s="136" t="s">
        <v>1940</v>
      </c>
      <c r="O23" s="135">
        <v>15</v>
      </c>
      <c r="P23" s="136" t="s">
        <v>1940</v>
      </c>
      <c r="Q23" s="135">
        <v>20</v>
      </c>
      <c r="R23" s="136" t="s">
        <v>1940</v>
      </c>
      <c r="S23" s="135">
        <v>25</v>
      </c>
      <c r="T23" s="137">
        <v>100</v>
      </c>
      <c r="U23" s="138">
        <v>36</v>
      </c>
      <c r="V23" s="139">
        <v>5</v>
      </c>
      <c r="W23" s="140">
        <v>108</v>
      </c>
      <c r="X23" s="141">
        <v>208</v>
      </c>
      <c r="Y23" s="134" t="s">
        <v>1940</v>
      </c>
      <c r="Z23" s="135">
        <v>10</v>
      </c>
      <c r="AA23" s="136" t="s">
        <v>1941</v>
      </c>
      <c r="AB23" s="135">
        <v>0</v>
      </c>
      <c r="AC23" s="136" t="s">
        <v>1940</v>
      </c>
      <c r="AD23" s="135">
        <v>10</v>
      </c>
      <c r="AE23" s="136" t="s">
        <v>1941</v>
      </c>
      <c r="AF23" s="135">
        <v>0</v>
      </c>
      <c r="AG23" s="136" t="s">
        <v>1940</v>
      </c>
      <c r="AH23" s="135">
        <v>20</v>
      </c>
      <c r="AI23" s="136" t="s">
        <v>1941</v>
      </c>
      <c r="AJ23" s="135">
        <v>0</v>
      </c>
      <c r="AK23" s="136" t="s">
        <v>1940</v>
      </c>
      <c r="AL23" s="135">
        <v>50</v>
      </c>
      <c r="AM23" s="137">
        <v>90</v>
      </c>
      <c r="AN23" s="138"/>
      <c r="AO23" s="139"/>
      <c r="AP23" s="140">
        <v>0</v>
      </c>
      <c r="AQ23" s="142">
        <v>90</v>
      </c>
      <c r="AR23" s="136" t="s">
        <v>1940</v>
      </c>
      <c r="AS23" s="135">
        <v>10</v>
      </c>
      <c r="AT23" s="136" t="s">
        <v>1940</v>
      </c>
      <c r="AU23" s="135">
        <v>15</v>
      </c>
      <c r="AV23" s="136" t="s">
        <v>1940</v>
      </c>
      <c r="AW23" s="135">
        <v>20</v>
      </c>
      <c r="AX23" s="136" t="s">
        <v>1941</v>
      </c>
      <c r="AY23" s="135">
        <v>0</v>
      </c>
      <c r="AZ23" s="136" t="s">
        <v>1940</v>
      </c>
      <c r="BA23" s="135">
        <v>30</v>
      </c>
      <c r="BB23" s="136" t="s">
        <v>1940</v>
      </c>
      <c r="BC23" s="135">
        <v>40</v>
      </c>
      <c r="BD23" s="136" t="s">
        <v>1941</v>
      </c>
      <c r="BE23" s="135">
        <v>0</v>
      </c>
      <c r="BF23" s="137">
        <v>115</v>
      </c>
      <c r="BG23" s="138">
        <v>23</v>
      </c>
      <c r="BH23" s="139">
        <v>2</v>
      </c>
      <c r="BI23" s="140">
        <v>0</v>
      </c>
      <c r="BJ23" s="142">
        <v>115</v>
      </c>
      <c r="BK23" s="143">
        <v>413</v>
      </c>
      <c r="BL23" s="144">
        <v>4.1053240740740744E-2</v>
      </c>
      <c r="BM23" s="146"/>
    </row>
    <row r="24" spans="1:65" s="22" customFormat="1" ht="26.25" customHeight="1">
      <c r="A24" s="130">
        <v>18</v>
      </c>
      <c r="B24" s="131" t="s">
        <v>4649</v>
      </c>
      <c r="C24" s="132" t="s">
        <v>4650</v>
      </c>
      <c r="D24" s="133" t="s">
        <v>4651</v>
      </c>
      <c r="E24" s="133" t="s">
        <v>4652</v>
      </c>
      <c r="F24" s="134" t="s">
        <v>1940</v>
      </c>
      <c r="G24" s="135">
        <v>10</v>
      </c>
      <c r="H24" s="136" t="s">
        <v>1940</v>
      </c>
      <c r="I24" s="135">
        <v>10</v>
      </c>
      <c r="J24" s="136" t="s">
        <v>1940</v>
      </c>
      <c r="K24" s="135">
        <v>10</v>
      </c>
      <c r="L24" s="136" t="s">
        <v>1940</v>
      </c>
      <c r="M24" s="135">
        <v>10</v>
      </c>
      <c r="N24" s="136" t="s">
        <v>1940</v>
      </c>
      <c r="O24" s="135">
        <v>15</v>
      </c>
      <c r="P24" s="136" t="s">
        <v>1940</v>
      </c>
      <c r="Q24" s="135">
        <v>20</v>
      </c>
      <c r="R24" s="136" t="s">
        <v>1940</v>
      </c>
      <c r="S24" s="135">
        <v>25</v>
      </c>
      <c r="T24" s="137">
        <v>100</v>
      </c>
      <c r="U24" s="138">
        <v>32</v>
      </c>
      <c r="V24" s="139">
        <v>5</v>
      </c>
      <c r="W24" s="140">
        <v>96</v>
      </c>
      <c r="X24" s="141">
        <v>196</v>
      </c>
      <c r="Y24" s="134" t="s">
        <v>1940</v>
      </c>
      <c r="Z24" s="135">
        <v>10</v>
      </c>
      <c r="AA24" s="136" t="s">
        <v>1940</v>
      </c>
      <c r="AB24" s="135">
        <v>10</v>
      </c>
      <c r="AC24" s="136" t="s">
        <v>1940</v>
      </c>
      <c r="AD24" s="135">
        <v>10</v>
      </c>
      <c r="AE24" s="136" t="s">
        <v>1940</v>
      </c>
      <c r="AF24" s="135">
        <v>20</v>
      </c>
      <c r="AG24" s="136" t="s">
        <v>1941</v>
      </c>
      <c r="AH24" s="135">
        <v>0</v>
      </c>
      <c r="AI24" s="136" t="s">
        <v>1941</v>
      </c>
      <c r="AJ24" s="135">
        <v>0</v>
      </c>
      <c r="AK24" s="136" t="s">
        <v>1940</v>
      </c>
      <c r="AL24" s="135">
        <v>50</v>
      </c>
      <c r="AM24" s="137">
        <v>100</v>
      </c>
      <c r="AN24" s="138"/>
      <c r="AO24" s="139"/>
      <c r="AP24" s="140">
        <v>0</v>
      </c>
      <c r="AQ24" s="142">
        <v>100</v>
      </c>
      <c r="AR24" s="136" t="s">
        <v>1940</v>
      </c>
      <c r="AS24" s="135">
        <v>10</v>
      </c>
      <c r="AT24" s="136" t="s">
        <v>1940</v>
      </c>
      <c r="AU24" s="135">
        <v>15</v>
      </c>
      <c r="AV24" s="136" t="s">
        <v>1940</v>
      </c>
      <c r="AW24" s="135">
        <v>20</v>
      </c>
      <c r="AX24" s="136" t="s">
        <v>1941</v>
      </c>
      <c r="AY24" s="135">
        <v>0</v>
      </c>
      <c r="AZ24" s="136" t="s">
        <v>1940</v>
      </c>
      <c r="BA24" s="135">
        <v>30</v>
      </c>
      <c r="BB24" s="136" t="s">
        <v>1940</v>
      </c>
      <c r="BC24" s="135">
        <v>40</v>
      </c>
      <c r="BD24" s="136" t="s">
        <v>1941</v>
      </c>
      <c r="BE24" s="135">
        <v>0</v>
      </c>
      <c r="BF24" s="137">
        <v>115</v>
      </c>
      <c r="BG24" s="138"/>
      <c r="BH24" s="139"/>
      <c r="BI24" s="140">
        <v>0</v>
      </c>
      <c r="BJ24" s="142">
        <v>115</v>
      </c>
      <c r="BK24" s="143">
        <v>411</v>
      </c>
      <c r="BL24" s="144">
        <v>2.2280092592592591E-2</v>
      </c>
      <c r="BM24" s="146"/>
    </row>
    <row r="25" spans="1:65" s="22" customFormat="1" ht="26.25" customHeight="1">
      <c r="A25" s="130">
        <v>19</v>
      </c>
      <c r="B25" s="131" t="s">
        <v>4661</v>
      </c>
      <c r="C25" s="132" t="s">
        <v>4662</v>
      </c>
      <c r="D25" s="133" t="s">
        <v>4663</v>
      </c>
      <c r="E25" s="133" t="s">
        <v>4664</v>
      </c>
      <c r="F25" s="134" t="s">
        <v>1940</v>
      </c>
      <c r="G25" s="135">
        <v>10</v>
      </c>
      <c r="H25" s="136" t="s">
        <v>1940</v>
      </c>
      <c r="I25" s="135">
        <v>10</v>
      </c>
      <c r="J25" s="136" t="s">
        <v>1940</v>
      </c>
      <c r="K25" s="135">
        <v>10</v>
      </c>
      <c r="L25" s="136" t="s">
        <v>1940</v>
      </c>
      <c r="M25" s="135">
        <v>10</v>
      </c>
      <c r="N25" s="136" t="s">
        <v>1940</v>
      </c>
      <c r="O25" s="135">
        <v>15</v>
      </c>
      <c r="P25" s="136" t="s">
        <v>1940</v>
      </c>
      <c r="Q25" s="135">
        <v>20</v>
      </c>
      <c r="R25" s="136" t="s">
        <v>1940</v>
      </c>
      <c r="S25" s="135">
        <v>25</v>
      </c>
      <c r="T25" s="137">
        <v>100</v>
      </c>
      <c r="U25" s="138">
        <v>32</v>
      </c>
      <c r="V25" s="139">
        <v>26</v>
      </c>
      <c r="W25" s="140">
        <v>96</v>
      </c>
      <c r="X25" s="141">
        <v>196</v>
      </c>
      <c r="Y25" s="134" t="s">
        <v>1941</v>
      </c>
      <c r="Z25" s="135">
        <v>0</v>
      </c>
      <c r="AA25" s="136" t="s">
        <v>1940</v>
      </c>
      <c r="AB25" s="135">
        <v>10</v>
      </c>
      <c r="AC25" s="136" t="s">
        <v>1940</v>
      </c>
      <c r="AD25" s="135">
        <v>10</v>
      </c>
      <c r="AE25" s="136" t="s">
        <v>1940</v>
      </c>
      <c r="AF25" s="135">
        <v>20</v>
      </c>
      <c r="AG25" s="136" t="s">
        <v>1941</v>
      </c>
      <c r="AH25" s="135">
        <v>0</v>
      </c>
      <c r="AI25" s="136" t="s">
        <v>1941</v>
      </c>
      <c r="AJ25" s="135">
        <v>0</v>
      </c>
      <c r="AK25" s="136" t="s">
        <v>1940</v>
      </c>
      <c r="AL25" s="135">
        <v>50</v>
      </c>
      <c r="AM25" s="137">
        <v>90</v>
      </c>
      <c r="AN25" s="138"/>
      <c r="AO25" s="139"/>
      <c r="AP25" s="140">
        <v>0</v>
      </c>
      <c r="AQ25" s="142">
        <v>90</v>
      </c>
      <c r="AR25" s="136" t="s">
        <v>1940</v>
      </c>
      <c r="AS25" s="135">
        <v>10</v>
      </c>
      <c r="AT25" s="136" t="s">
        <v>1941</v>
      </c>
      <c r="AU25" s="135">
        <v>0</v>
      </c>
      <c r="AV25" s="136" t="s">
        <v>1940</v>
      </c>
      <c r="AW25" s="135">
        <v>20</v>
      </c>
      <c r="AX25" s="136" t="s">
        <v>1940</v>
      </c>
      <c r="AY25" s="135">
        <v>25</v>
      </c>
      <c r="AZ25" s="136" t="s">
        <v>1940</v>
      </c>
      <c r="BA25" s="135">
        <v>30</v>
      </c>
      <c r="BB25" s="136" t="s">
        <v>1940</v>
      </c>
      <c r="BC25" s="135">
        <v>40</v>
      </c>
      <c r="BD25" s="136" t="s">
        <v>1941</v>
      </c>
      <c r="BE25" s="135">
        <v>0</v>
      </c>
      <c r="BF25" s="137">
        <v>125</v>
      </c>
      <c r="BG25" s="138">
        <v>17</v>
      </c>
      <c r="BH25" s="139">
        <v>1</v>
      </c>
      <c r="BI25" s="140">
        <v>0</v>
      </c>
      <c r="BJ25" s="142">
        <v>125</v>
      </c>
      <c r="BK25" s="143">
        <v>411</v>
      </c>
      <c r="BL25" s="144">
        <v>3.4340277777777782E-2</v>
      </c>
      <c r="BM25" s="151"/>
    </row>
    <row r="26" spans="1:65" s="22" customFormat="1" ht="26.25" customHeight="1">
      <c r="A26" s="130">
        <v>20</v>
      </c>
      <c r="B26" s="131" t="s">
        <v>4643</v>
      </c>
      <c r="C26" s="132" t="s">
        <v>4644</v>
      </c>
      <c r="D26" s="133" t="s">
        <v>3751</v>
      </c>
      <c r="E26" s="133" t="s">
        <v>4645</v>
      </c>
      <c r="F26" s="134" t="s">
        <v>1940</v>
      </c>
      <c r="G26" s="135">
        <v>10</v>
      </c>
      <c r="H26" s="136" t="s">
        <v>1940</v>
      </c>
      <c r="I26" s="135">
        <v>10</v>
      </c>
      <c r="J26" s="136" t="s">
        <v>1940</v>
      </c>
      <c r="K26" s="135">
        <v>10</v>
      </c>
      <c r="L26" s="136" t="s">
        <v>1940</v>
      </c>
      <c r="M26" s="135">
        <v>10</v>
      </c>
      <c r="N26" s="136" t="s">
        <v>1940</v>
      </c>
      <c r="O26" s="135">
        <v>15</v>
      </c>
      <c r="P26" s="136" t="s">
        <v>1940</v>
      </c>
      <c r="Q26" s="135">
        <v>20</v>
      </c>
      <c r="R26" s="136" t="s">
        <v>1940</v>
      </c>
      <c r="S26" s="135">
        <v>25</v>
      </c>
      <c r="T26" s="137">
        <v>100</v>
      </c>
      <c r="U26" s="138">
        <v>35</v>
      </c>
      <c r="V26" s="139">
        <v>2</v>
      </c>
      <c r="W26" s="140">
        <v>105</v>
      </c>
      <c r="X26" s="141">
        <v>205</v>
      </c>
      <c r="Y26" s="134" t="s">
        <v>1940</v>
      </c>
      <c r="Z26" s="135">
        <v>10</v>
      </c>
      <c r="AA26" s="136" t="s">
        <v>1940</v>
      </c>
      <c r="AB26" s="135">
        <v>10</v>
      </c>
      <c r="AC26" s="136" t="s">
        <v>1940</v>
      </c>
      <c r="AD26" s="135">
        <v>10</v>
      </c>
      <c r="AE26" s="136" t="s">
        <v>1940</v>
      </c>
      <c r="AF26" s="135">
        <v>20</v>
      </c>
      <c r="AG26" s="136" t="s">
        <v>1941</v>
      </c>
      <c r="AH26" s="135">
        <v>0</v>
      </c>
      <c r="AI26" s="136" t="s">
        <v>1941</v>
      </c>
      <c r="AJ26" s="135">
        <v>0</v>
      </c>
      <c r="AK26" s="136" t="s">
        <v>1940</v>
      </c>
      <c r="AL26" s="135">
        <v>50</v>
      </c>
      <c r="AM26" s="137">
        <v>100</v>
      </c>
      <c r="AN26" s="138"/>
      <c r="AO26" s="139"/>
      <c r="AP26" s="140">
        <v>0</v>
      </c>
      <c r="AQ26" s="142">
        <v>100</v>
      </c>
      <c r="AR26" s="136" t="s">
        <v>1941</v>
      </c>
      <c r="AS26" s="135">
        <v>0</v>
      </c>
      <c r="AT26" s="136" t="s">
        <v>1940</v>
      </c>
      <c r="AU26" s="135">
        <v>15</v>
      </c>
      <c r="AV26" s="136" t="s">
        <v>1940</v>
      </c>
      <c r="AW26" s="135">
        <v>20</v>
      </c>
      <c r="AX26" s="136" t="s">
        <v>1940</v>
      </c>
      <c r="AY26" s="135">
        <v>25</v>
      </c>
      <c r="AZ26" s="136" t="s">
        <v>1941</v>
      </c>
      <c r="BA26" s="135">
        <v>0</v>
      </c>
      <c r="BB26" s="136" t="s">
        <v>1940</v>
      </c>
      <c r="BC26" s="135">
        <v>40</v>
      </c>
      <c r="BD26" s="136" t="s">
        <v>1941</v>
      </c>
      <c r="BE26" s="135">
        <v>0</v>
      </c>
      <c r="BF26" s="137">
        <v>100</v>
      </c>
      <c r="BG26" s="138">
        <v>4</v>
      </c>
      <c r="BH26" s="139">
        <v>13</v>
      </c>
      <c r="BI26" s="140">
        <v>0</v>
      </c>
      <c r="BJ26" s="142">
        <v>100</v>
      </c>
      <c r="BK26" s="143">
        <v>405</v>
      </c>
      <c r="BL26" s="144">
        <v>2.7256944444444445E-2</v>
      </c>
      <c r="BM26" s="146"/>
    </row>
    <row r="27" spans="1:65" s="22" customFormat="1" ht="26.25" customHeight="1">
      <c r="A27" s="130">
        <v>21</v>
      </c>
      <c r="B27" s="131" t="s">
        <v>4770</v>
      </c>
      <c r="C27" s="132" t="s">
        <v>3067</v>
      </c>
      <c r="D27" s="133" t="s">
        <v>4771</v>
      </c>
      <c r="E27" s="133" t="s">
        <v>4772</v>
      </c>
      <c r="F27" s="134" t="s">
        <v>1941</v>
      </c>
      <c r="G27" s="135">
        <v>0</v>
      </c>
      <c r="H27" s="136" t="s">
        <v>1940</v>
      </c>
      <c r="I27" s="135">
        <v>10</v>
      </c>
      <c r="J27" s="136" t="s">
        <v>1940</v>
      </c>
      <c r="K27" s="135">
        <v>10</v>
      </c>
      <c r="L27" s="136" t="s">
        <v>1940</v>
      </c>
      <c r="M27" s="135">
        <v>10</v>
      </c>
      <c r="N27" s="136" t="s">
        <v>1940</v>
      </c>
      <c r="O27" s="135">
        <v>15</v>
      </c>
      <c r="P27" s="136" t="s">
        <v>1940</v>
      </c>
      <c r="Q27" s="135">
        <v>20</v>
      </c>
      <c r="R27" s="136" t="s">
        <v>1940</v>
      </c>
      <c r="S27" s="135">
        <v>25</v>
      </c>
      <c r="T27" s="137">
        <v>90</v>
      </c>
      <c r="U27" s="138">
        <v>26</v>
      </c>
      <c r="V27" s="139">
        <v>1</v>
      </c>
      <c r="W27" s="140">
        <v>0</v>
      </c>
      <c r="X27" s="141">
        <v>90</v>
      </c>
      <c r="Y27" s="134" t="s">
        <v>1940</v>
      </c>
      <c r="Z27" s="135">
        <v>10</v>
      </c>
      <c r="AA27" s="136" t="s">
        <v>1941</v>
      </c>
      <c r="AB27" s="135">
        <v>0</v>
      </c>
      <c r="AC27" s="136" t="s">
        <v>1940</v>
      </c>
      <c r="AD27" s="135">
        <v>10</v>
      </c>
      <c r="AE27" s="136" t="s">
        <v>1940</v>
      </c>
      <c r="AF27" s="135">
        <v>20</v>
      </c>
      <c r="AG27" s="136" t="s">
        <v>1941</v>
      </c>
      <c r="AH27" s="135">
        <v>0</v>
      </c>
      <c r="AI27" s="136" t="s">
        <v>1941</v>
      </c>
      <c r="AJ27" s="135">
        <v>0</v>
      </c>
      <c r="AK27" s="136" t="s">
        <v>1940</v>
      </c>
      <c r="AL27" s="135">
        <v>50</v>
      </c>
      <c r="AM27" s="137">
        <v>90</v>
      </c>
      <c r="AN27" s="138"/>
      <c r="AO27" s="139"/>
      <c r="AP27" s="140">
        <v>0</v>
      </c>
      <c r="AQ27" s="142">
        <v>90</v>
      </c>
      <c r="AR27" s="136" t="s">
        <v>1940</v>
      </c>
      <c r="AS27" s="135">
        <v>10</v>
      </c>
      <c r="AT27" s="136" t="s">
        <v>1940</v>
      </c>
      <c r="AU27" s="135">
        <v>15</v>
      </c>
      <c r="AV27" s="136" t="s">
        <v>1940</v>
      </c>
      <c r="AW27" s="135">
        <v>20</v>
      </c>
      <c r="AX27" s="136" t="s">
        <v>1940</v>
      </c>
      <c r="AY27" s="135">
        <v>25</v>
      </c>
      <c r="AZ27" s="136" t="s">
        <v>1940</v>
      </c>
      <c r="BA27" s="135">
        <v>30</v>
      </c>
      <c r="BB27" s="136" t="s">
        <v>1940</v>
      </c>
      <c r="BC27" s="135">
        <v>40</v>
      </c>
      <c r="BD27" s="136" t="s">
        <v>1940</v>
      </c>
      <c r="BE27" s="135">
        <v>60</v>
      </c>
      <c r="BF27" s="137">
        <v>200</v>
      </c>
      <c r="BG27" s="138">
        <v>6</v>
      </c>
      <c r="BH27" s="139">
        <v>26</v>
      </c>
      <c r="BI27" s="140">
        <v>18</v>
      </c>
      <c r="BJ27" s="142">
        <v>218</v>
      </c>
      <c r="BK27" s="143">
        <v>398</v>
      </c>
      <c r="BL27" s="144">
        <v>2.2534722222222223E-2</v>
      </c>
      <c r="BM27" s="146"/>
    </row>
    <row r="28" spans="1:65" s="22" customFormat="1" ht="26.25" customHeight="1">
      <c r="A28" s="130">
        <v>22</v>
      </c>
      <c r="B28" s="131" t="s">
        <v>4834</v>
      </c>
      <c r="C28" s="132" t="s">
        <v>4835</v>
      </c>
      <c r="D28" s="133" t="s">
        <v>4836</v>
      </c>
      <c r="E28" s="133" t="s">
        <v>4664</v>
      </c>
      <c r="F28" s="134" t="s">
        <v>1941</v>
      </c>
      <c r="G28" s="135">
        <v>0</v>
      </c>
      <c r="H28" s="136" t="s">
        <v>1940</v>
      </c>
      <c r="I28" s="135">
        <v>10</v>
      </c>
      <c r="J28" s="136" t="s">
        <v>1940</v>
      </c>
      <c r="K28" s="135">
        <v>10</v>
      </c>
      <c r="L28" s="136" t="s">
        <v>1940</v>
      </c>
      <c r="M28" s="135">
        <v>10</v>
      </c>
      <c r="N28" s="136" t="s">
        <v>1940</v>
      </c>
      <c r="O28" s="135">
        <v>15</v>
      </c>
      <c r="P28" s="136" t="s">
        <v>1940</v>
      </c>
      <c r="Q28" s="135">
        <v>20</v>
      </c>
      <c r="R28" s="136" t="s">
        <v>1941</v>
      </c>
      <c r="S28" s="135">
        <v>0</v>
      </c>
      <c r="T28" s="137">
        <v>65</v>
      </c>
      <c r="U28" s="138">
        <v>28</v>
      </c>
      <c r="V28" s="139">
        <v>24</v>
      </c>
      <c r="W28" s="140">
        <v>0</v>
      </c>
      <c r="X28" s="141">
        <v>65</v>
      </c>
      <c r="Y28" s="134" t="s">
        <v>1941</v>
      </c>
      <c r="Z28" s="135">
        <v>0</v>
      </c>
      <c r="AA28" s="136" t="s">
        <v>1940</v>
      </c>
      <c r="AB28" s="135">
        <v>10</v>
      </c>
      <c r="AC28" s="136" t="s">
        <v>1940</v>
      </c>
      <c r="AD28" s="135">
        <v>10</v>
      </c>
      <c r="AE28" s="136" t="s">
        <v>1941</v>
      </c>
      <c r="AF28" s="135">
        <v>0</v>
      </c>
      <c r="AG28" s="136" t="s">
        <v>1940</v>
      </c>
      <c r="AH28" s="135">
        <v>20</v>
      </c>
      <c r="AI28" s="136" t="s">
        <v>1941</v>
      </c>
      <c r="AJ28" s="135">
        <v>0</v>
      </c>
      <c r="AK28" s="136" t="s">
        <v>1940</v>
      </c>
      <c r="AL28" s="135">
        <v>50</v>
      </c>
      <c r="AM28" s="137">
        <v>90</v>
      </c>
      <c r="AN28" s="138"/>
      <c r="AO28" s="139"/>
      <c r="AP28" s="140">
        <v>0</v>
      </c>
      <c r="AQ28" s="142">
        <v>90</v>
      </c>
      <c r="AR28" s="136" t="s">
        <v>1940</v>
      </c>
      <c r="AS28" s="135">
        <v>10</v>
      </c>
      <c r="AT28" s="136" t="s">
        <v>1940</v>
      </c>
      <c r="AU28" s="135">
        <v>15</v>
      </c>
      <c r="AV28" s="136" t="s">
        <v>1940</v>
      </c>
      <c r="AW28" s="135">
        <v>20</v>
      </c>
      <c r="AX28" s="136" t="s">
        <v>1940</v>
      </c>
      <c r="AY28" s="135">
        <v>25</v>
      </c>
      <c r="AZ28" s="136" t="s">
        <v>1940</v>
      </c>
      <c r="BA28" s="135">
        <v>30</v>
      </c>
      <c r="BB28" s="136" t="s">
        <v>1940</v>
      </c>
      <c r="BC28" s="135">
        <v>40</v>
      </c>
      <c r="BD28" s="136" t="s">
        <v>1940</v>
      </c>
      <c r="BE28" s="135">
        <v>60</v>
      </c>
      <c r="BF28" s="137">
        <v>200</v>
      </c>
      <c r="BG28" s="138">
        <v>13</v>
      </c>
      <c r="BH28" s="139"/>
      <c r="BI28" s="140">
        <v>39</v>
      </c>
      <c r="BJ28" s="142">
        <v>239</v>
      </c>
      <c r="BK28" s="143">
        <v>394</v>
      </c>
      <c r="BL28" s="144">
        <v>2.8749999999999998E-2</v>
      </c>
      <c r="BM28" s="145"/>
    </row>
    <row r="29" spans="1:65" s="22" customFormat="1" ht="26.25" customHeight="1">
      <c r="A29" s="130">
        <v>23</v>
      </c>
      <c r="B29" s="131" t="s">
        <v>4668</v>
      </c>
      <c r="C29" s="132" t="s">
        <v>4669</v>
      </c>
      <c r="D29" s="133" t="s">
        <v>4670</v>
      </c>
      <c r="E29" s="133" t="s">
        <v>646</v>
      </c>
      <c r="F29" s="134" t="s">
        <v>1940</v>
      </c>
      <c r="G29" s="135">
        <v>10</v>
      </c>
      <c r="H29" s="136" t="s">
        <v>1940</v>
      </c>
      <c r="I29" s="135">
        <v>10</v>
      </c>
      <c r="J29" s="136" t="s">
        <v>1940</v>
      </c>
      <c r="K29" s="135">
        <v>10</v>
      </c>
      <c r="L29" s="136" t="s">
        <v>1940</v>
      </c>
      <c r="M29" s="135">
        <v>10</v>
      </c>
      <c r="N29" s="136" t="s">
        <v>1940</v>
      </c>
      <c r="O29" s="135">
        <v>15</v>
      </c>
      <c r="P29" s="136" t="s">
        <v>1940</v>
      </c>
      <c r="Q29" s="135">
        <v>20</v>
      </c>
      <c r="R29" s="136" t="s">
        <v>1940</v>
      </c>
      <c r="S29" s="135">
        <v>25</v>
      </c>
      <c r="T29" s="137">
        <v>100</v>
      </c>
      <c r="U29" s="138">
        <v>30</v>
      </c>
      <c r="V29" s="139">
        <v>42</v>
      </c>
      <c r="W29" s="140">
        <v>90</v>
      </c>
      <c r="X29" s="141">
        <v>190</v>
      </c>
      <c r="Y29" s="134" t="s">
        <v>1940</v>
      </c>
      <c r="Z29" s="135">
        <v>10</v>
      </c>
      <c r="AA29" s="136" t="s">
        <v>1941</v>
      </c>
      <c r="AB29" s="135">
        <v>0</v>
      </c>
      <c r="AC29" s="136" t="s">
        <v>1940</v>
      </c>
      <c r="AD29" s="135">
        <v>10</v>
      </c>
      <c r="AE29" s="136" t="s">
        <v>1940</v>
      </c>
      <c r="AF29" s="135">
        <v>20</v>
      </c>
      <c r="AG29" s="136" t="s">
        <v>1941</v>
      </c>
      <c r="AH29" s="135">
        <v>0</v>
      </c>
      <c r="AI29" s="136" t="s">
        <v>1941</v>
      </c>
      <c r="AJ29" s="135">
        <v>0</v>
      </c>
      <c r="AK29" s="136" t="s">
        <v>1940</v>
      </c>
      <c r="AL29" s="135">
        <v>50</v>
      </c>
      <c r="AM29" s="137">
        <v>90</v>
      </c>
      <c r="AN29" s="138"/>
      <c r="AO29" s="139"/>
      <c r="AP29" s="140">
        <v>0</v>
      </c>
      <c r="AQ29" s="142">
        <v>90</v>
      </c>
      <c r="AR29" s="136" t="s">
        <v>1940</v>
      </c>
      <c r="AS29" s="135">
        <v>10</v>
      </c>
      <c r="AT29" s="136" t="s">
        <v>1940</v>
      </c>
      <c r="AU29" s="135">
        <v>15</v>
      </c>
      <c r="AV29" s="136" t="s">
        <v>1940</v>
      </c>
      <c r="AW29" s="135">
        <v>20</v>
      </c>
      <c r="AX29" s="136" t="s">
        <v>1940</v>
      </c>
      <c r="AY29" s="135">
        <v>25</v>
      </c>
      <c r="AZ29" s="136" t="s">
        <v>1941</v>
      </c>
      <c r="BA29" s="135">
        <v>0</v>
      </c>
      <c r="BB29" s="136" t="s">
        <v>1940</v>
      </c>
      <c r="BC29" s="135">
        <v>40</v>
      </c>
      <c r="BD29" s="136" t="s">
        <v>1941</v>
      </c>
      <c r="BE29" s="135">
        <v>0</v>
      </c>
      <c r="BF29" s="137">
        <v>110</v>
      </c>
      <c r="BG29" s="138"/>
      <c r="BH29" s="139"/>
      <c r="BI29" s="140">
        <v>0</v>
      </c>
      <c r="BJ29" s="142">
        <v>110</v>
      </c>
      <c r="BK29" s="143">
        <v>390</v>
      </c>
      <c r="BL29" s="144">
        <v>2.1319444444444443E-2</v>
      </c>
      <c r="BM29" s="145"/>
    </row>
    <row r="30" spans="1:65" s="23" customFormat="1" ht="26.25" customHeight="1">
      <c r="A30" s="130">
        <v>24</v>
      </c>
      <c r="B30" s="131" t="s">
        <v>4711</v>
      </c>
      <c r="C30" s="132" t="s">
        <v>3414</v>
      </c>
      <c r="D30" s="133" t="s">
        <v>4712</v>
      </c>
      <c r="E30" s="133" t="s">
        <v>4713</v>
      </c>
      <c r="F30" s="134" t="s">
        <v>1940</v>
      </c>
      <c r="G30" s="135">
        <v>10</v>
      </c>
      <c r="H30" s="136" t="s">
        <v>1941</v>
      </c>
      <c r="I30" s="135">
        <v>0</v>
      </c>
      <c r="J30" s="136" t="s">
        <v>1941</v>
      </c>
      <c r="K30" s="135">
        <v>0</v>
      </c>
      <c r="L30" s="136" t="s">
        <v>1940</v>
      </c>
      <c r="M30" s="135">
        <v>10</v>
      </c>
      <c r="N30" s="136" t="s">
        <v>1940</v>
      </c>
      <c r="O30" s="135">
        <v>15</v>
      </c>
      <c r="P30" s="136" t="s">
        <v>1940</v>
      </c>
      <c r="Q30" s="135">
        <v>20</v>
      </c>
      <c r="R30" s="136" t="s">
        <v>1940</v>
      </c>
      <c r="S30" s="135">
        <v>25</v>
      </c>
      <c r="T30" s="137">
        <v>80</v>
      </c>
      <c r="U30" s="138">
        <v>29</v>
      </c>
      <c r="V30" s="139">
        <v>1</v>
      </c>
      <c r="W30" s="140">
        <v>0</v>
      </c>
      <c r="X30" s="141">
        <v>80</v>
      </c>
      <c r="Y30" s="134" t="s">
        <v>1940</v>
      </c>
      <c r="Z30" s="135">
        <v>10</v>
      </c>
      <c r="AA30" s="136" t="s">
        <v>1940</v>
      </c>
      <c r="AB30" s="135">
        <v>10</v>
      </c>
      <c r="AC30" s="136" t="s">
        <v>1940</v>
      </c>
      <c r="AD30" s="135">
        <v>10</v>
      </c>
      <c r="AE30" s="136" t="s">
        <v>1940</v>
      </c>
      <c r="AF30" s="135">
        <v>20</v>
      </c>
      <c r="AG30" s="136" t="s">
        <v>1940</v>
      </c>
      <c r="AH30" s="135">
        <v>20</v>
      </c>
      <c r="AI30" s="136" t="s">
        <v>1941</v>
      </c>
      <c r="AJ30" s="135">
        <v>0</v>
      </c>
      <c r="AK30" s="136" t="s">
        <v>1940</v>
      </c>
      <c r="AL30" s="135">
        <v>50</v>
      </c>
      <c r="AM30" s="137">
        <v>120</v>
      </c>
      <c r="AN30" s="138"/>
      <c r="AO30" s="139"/>
      <c r="AP30" s="140">
        <v>0</v>
      </c>
      <c r="AQ30" s="142">
        <v>120</v>
      </c>
      <c r="AR30" s="136" t="s">
        <v>1940</v>
      </c>
      <c r="AS30" s="135">
        <v>10</v>
      </c>
      <c r="AT30" s="136" t="s">
        <v>1940</v>
      </c>
      <c r="AU30" s="135">
        <v>15</v>
      </c>
      <c r="AV30" s="136" t="s">
        <v>1941</v>
      </c>
      <c r="AW30" s="135">
        <v>0</v>
      </c>
      <c r="AX30" s="136" t="s">
        <v>1940</v>
      </c>
      <c r="AY30" s="135">
        <v>25</v>
      </c>
      <c r="AZ30" s="136" t="s">
        <v>1940</v>
      </c>
      <c r="BA30" s="135">
        <v>30</v>
      </c>
      <c r="BB30" s="136" t="s">
        <v>1940</v>
      </c>
      <c r="BC30" s="135">
        <v>40</v>
      </c>
      <c r="BD30" s="136" t="s">
        <v>1940</v>
      </c>
      <c r="BE30" s="135">
        <v>60</v>
      </c>
      <c r="BF30" s="137">
        <v>180</v>
      </c>
      <c r="BG30" s="138">
        <v>6</v>
      </c>
      <c r="BH30" s="139">
        <v>12</v>
      </c>
      <c r="BI30" s="140">
        <v>0</v>
      </c>
      <c r="BJ30" s="142">
        <v>180</v>
      </c>
      <c r="BK30" s="143">
        <v>380</v>
      </c>
      <c r="BL30" s="144">
        <v>2.4456018518518519E-2</v>
      </c>
      <c r="BM30" s="151"/>
    </row>
    <row r="31" spans="1:65" s="23" customFormat="1" ht="26.25" customHeight="1">
      <c r="A31" s="130">
        <v>25</v>
      </c>
      <c r="B31" s="152" t="s">
        <v>4676</v>
      </c>
      <c r="C31" s="132" t="s">
        <v>504</v>
      </c>
      <c r="D31" s="133" t="s">
        <v>4677</v>
      </c>
      <c r="E31" s="133" t="s">
        <v>3617</v>
      </c>
      <c r="F31" s="134" t="s">
        <v>1940</v>
      </c>
      <c r="G31" s="135">
        <v>10</v>
      </c>
      <c r="H31" s="136" t="s">
        <v>1940</v>
      </c>
      <c r="I31" s="135">
        <v>10</v>
      </c>
      <c r="J31" s="136" t="s">
        <v>1940</v>
      </c>
      <c r="K31" s="135">
        <v>10</v>
      </c>
      <c r="L31" s="136" t="s">
        <v>1940</v>
      </c>
      <c r="M31" s="135">
        <v>10</v>
      </c>
      <c r="N31" s="136" t="s">
        <v>1940</v>
      </c>
      <c r="O31" s="135">
        <v>15</v>
      </c>
      <c r="P31" s="136" t="s">
        <v>1940</v>
      </c>
      <c r="Q31" s="135">
        <v>20</v>
      </c>
      <c r="R31" s="136" t="s">
        <v>1940</v>
      </c>
      <c r="S31" s="135">
        <v>25</v>
      </c>
      <c r="T31" s="137">
        <v>100</v>
      </c>
      <c r="U31" s="138">
        <v>30</v>
      </c>
      <c r="V31" s="139">
        <v>3</v>
      </c>
      <c r="W31" s="140">
        <v>90</v>
      </c>
      <c r="X31" s="141">
        <v>190</v>
      </c>
      <c r="Y31" s="134" t="s">
        <v>1940</v>
      </c>
      <c r="Z31" s="135">
        <v>10</v>
      </c>
      <c r="AA31" s="136" t="s">
        <v>1941</v>
      </c>
      <c r="AB31" s="135">
        <v>0</v>
      </c>
      <c r="AC31" s="136" t="s">
        <v>1940</v>
      </c>
      <c r="AD31" s="135">
        <v>10</v>
      </c>
      <c r="AE31" s="136" t="s">
        <v>1941</v>
      </c>
      <c r="AF31" s="135">
        <v>0</v>
      </c>
      <c r="AG31" s="136" t="s">
        <v>1941</v>
      </c>
      <c r="AH31" s="135">
        <v>0</v>
      </c>
      <c r="AI31" s="136" t="s">
        <v>1941</v>
      </c>
      <c r="AJ31" s="135">
        <v>0</v>
      </c>
      <c r="AK31" s="136" t="s">
        <v>1940</v>
      </c>
      <c r="AL31" s="135">
        <v>50</v>
      </c>
      <c r="AM31" s="137">
        <v>70</v>
      </c>
      <c r="AN31" s="138"/>
      <c r="AO31" s="139"/>
      <c r="AP31" s="140">
        <v>0</v>
      </c>
      <c r="AQ31" s="142">
        <v>70</v>
      </c>
      <c r="AR31" s="136" t="s">
        <v>1940</v>
      </c>
      <c r="AS31" s="135">
        <v>10</v>
      </c>
      <c r="AT31" s="136" t="s">
        <v>1940</v>
      </c>
      <c r="AU31" s="135">
        <v>15</v>
      </c>
      <c r="AV31" s="136" t="s">
        <v>1940</v>
      </c>
      <c r="AW31" s="135">
        <v>20</v>
      </c>
      <c r="AX31" s="136" t="s">
        <v>1941</v>
      </c>
      <c r="AY31" s="135">
        <v>0</v>
      </c>
      <c r="AZ31" s="136" t="s">
        <v>1940</v>
      </c>
      <c r="BA31" s="135">
        <v>30</v>
      </c>
      <c r="BB31" s="136" t="s">
        <v>1940</v>
      </c>
      <c r="BC31" s="135">
        <v>40</v>
      </c>
      <c r="BD31" s="136" t="s">
        <v>1941</v>
      </c>
      <c r="BE31" s="135">
        <v>0</v>
      </c>
      <c r="BF31" s="137">
        <v>115</v>
      </c>
      <c r="BG31" s="138">
        <v>1</v>
      </c>
      <c r="BH31" s="139">
        <v>18</v>
      </c>
      <c r="BI31" s="140">
        <v>0</v>
      </c>
      <c r="BJ31" s="142">
        <v>115</v>
      </c>
      <c r="BK31" s="143">
        <v>375</v>
      </c>
      <c r="BL31" s="144">
        <v>2.1770833333333336E-2</v>
      </c>
      <c r="BM31" s="146"/>
    </row>
    <row r="32" spans="1:65" s="23" customFormat="1" ht="26.25" customHeight="1">
      <c r="A32" s="130">
        <v>26</v>
      </c>
      <c r="B32" s="131" t="s">
        <v>4684</v>
      </c>
      <c r="C32" s="132" t="s">
        <v>4685</v>
      </c>
      <c r="D32" s="133" t="s">
        <v>4686</v>
      </c>
      <c r="E32" s="133" t="s">
        <v>4687</v>
      </c>
      <c r="F32" s="134" t="s">
        <v>1940</v>
      </c>
      <c r="G32" s="135">
        <v>10</v>
      </c>
      <c r="H32" s="136" t="s">
        <v>1940</v>
      </c>
      <c r="I32" s="135">
        <v>10</v>
      </c>
      <c r="J32" s="136" t="s">
        <v>1940</v>
      </c>
      <c r="K32" s="135">
        <v>10</v>
      </c>
      <c r="L32" s="136" t="s">
        <v>1940</v>
      </c>
      <c r="M32" s="135">
        <v>10</v>
      </c>
      <c r="N32" s="136" t="s">
        <v>1940</v>
      </c>
      <c r="O32" s="135">
        <v>15</v>
      </c>
      <c r="P32" s="136" t="s">
        <v>1940</v>
      </c>
      <c r="Q32" s="135">
        <v>20</v>
      </c>
      <c r="R32" s="136" t="s">
        <v>1940</v>
      </c>
      <c r="S32" s="135">
        <v>25</v>
      </c>
      <c r="T32" s="137">
        <v>100</v>
      </c>
      <c r="U32" s="138">
        <v>25</v>
      </c>
      <c r="V32" s="139">
        <v>51</v>
      </c>
      <c r="W32" s="140">
        <v>75</v>
      </c>
      <c r="X32" s="141">
        <v>175</v>
      </c>
      <c r="Y32" s="134" t="s">
        <v>1940</v>
      </c>
      <c r="Z32" s="135">
        <v>10</v>
      </c>
      <c r="AA32" s="136" t="s">
        <v>1940</v>
      </c>
      <c r="AB32" s="135">
        <v>10</v>
      </c>
      <c r="AC32" s="136" t="s">
        <v>1940</v>
      </c>
      <c r="AD32" s="135">
        <v>10</v>
      </c>
      <c r="AE32" s="136" t="s">
        <v>1941</v>
      </c>
      <c r="AF32" s="135">
        <v>0</v>
      </c>
      <c r="AG32" s="136" t="s">
        <v>1940</v>
      </c>
      <c r="AH32" s="135">
        <v>20</v>
      </c>
      <c r="AI32" s="136" t="s">
        <v>1941</v>
      </c>
      <c r="AJ32" s="135">
        <v>0</v>
      </c>
      <c r="AK32" s="136" t="s">
        <v>1941</v>
      </c>
      <c r="AL32" s="135">
        <v>0</v>
      </c>
      <c r="AM32" s="137">
        <v>50</v>
      </c>
      <c r="AN32" s="138"/>
      <c r="AO32" s="139"/>
      <c r="AP32" s="140">
        <v>0</v>
      </c>
      <c r="AQ32" s="142">
        <v>50</v>
      </c>
      <c r="AR32" s="136" t="s">
        <v>1940</v>
      </c>
      <c r="AS32" s="135">
        <v>10</v>
      </c>
      <c r="AT32" s="136" t="s">
        <v>1940</v>
      </c>
      <c r="AU32" s="135">
        <v>15</v>
      </c>
      <c r="AV32" s="136" t="s">
        <v>1940</v>
      </c>
      <c r="AW32" s="135">
        <v>20</v>
      </c>
      <c r="AX32" s="136" t="s">
        <v>1940</v>
      </c>
      <c r="AY32" s="135">
        <v>25</v>
      </c>
      <c r="AZ32" s="136" t="s">
        <v>1940</v>
      </c>
      <c r="BA32" s="135">
        <v>30</v>
      </c>
      <c r="BB32" s="136" t="s">
        <v>1940</v>
      </c>
      <c r="BC32" s="135">
        <v>40</v>
      </c>
      <c r="BD32" s="136" t="s">
        <v>1941</v>
      </c>
      <c r="BE32" s="135">
        <v>0</v>
      </c>
      <c r="BF32" s="137">
        <v>140</v>
      </c>
      <c r="BG32" s="138">
        <v>7</v>
      </c>
      <c r="BH32" s="139">
        <v>35</v>
      </c>
      <c r="BI32" s="140">
        <v>0</v>
      </c>
      <c r="BJ32" s="142">
        <v>140</v>
      </c>
      <c r="BK32" s="143">
        <v>365</v>
      </c>
      <c r="BL32" s="144">
        <v>2.3217592592592592E-2</v>
      </c>
      <c r="BM32" s="146"/>
    </row>
    <row r="33" spans="1:65" s="23" customFormat="1" ht="26.25" customHeight="1">
      <c r="A33" s="130">
        <v>27</v>
      </c>
      <c r="B33" s="131" t="s">
        <v>4671</v>
      </c>
      <c r="C33" s="132" t="s">
        <v>265</v>
      </c>
      <c r="D33" s="133" t="s">
        <v>4672</v>
      </c>
      <c r="E33" s="133" t="s">
        <v>2075</v>
      </c>
      <c r="F33" s="134" t="s">
        <v>1940</v>
      </c>
      <c r="G33" s="135">
        <v>10</v>
      </c>
      <c r="H33" s="136" t="s">
        <v>1940</v>
      </c>
      <c r="I33" s="135">
        <v>10</v>
      </c>
      <c r="J33" s="136" t="s">
        <v>1940</v>
      </c>
      <c r="K33" s="135">
        <v>10</v>
      </c>
      <c r="L33" s="136" t="s">
        <v>1940</v>
      </c>
      <c r="M33" s="135">
        <v>10</v>
      </c>
      <c r="N33" s="136" t="s">
        <v>1940</v>
      </c>
      <c r="O33" s="135">
        <v>15</v>
      </c>
      <c r="P33" s="136" t="s">
        <v>1940</v>
      </c>
      <c r="Q33" s="135">
        <v>20</v>
      </c>
      <c r="R33" s="136" t="s">
        <v>1940</v>
      </c>
      <c r="S33" s="135">
        <v>25</v>
      </c>
      <c r="T33" s="137">
        <v>100</v>
      </c>
      <c r="U33" s="138">
        <v>32</v>
      </c>
      <c r="V33" s="139">
        <v>3</v>
      </c>
      <c r="W33" s="140">
        <v>96</v>
      </c>
      <c r="X33" s="141">
        <v>196</v>
      </c>
      <c r="Y33" s="134" t="s">
        <v>1940</v>
      </c>
      <c r="Z33" s="135">
        <v>10</v>
      </c>
      <c r="AA33" s="136" t="s">
        <v>1940</v>
      </c>
      <c r="AB33" s="135">
        <v>10</v>
      </c>
      <c r="AC33" s="136" t="s">
        <v>1940</v>
      </c>
      <c r="AD33" s="135">
        <v>10</v>
      </c>
      <c r="AE33" s="136" t="s">
        <v>1941</v>
      </c>
      <c r="AF33" s="135">
        <v>0</v>
      </c>
      <c r="AG33" s="136" t="s">
        <v>1941</v>
      </c>
      <c r="AH33" s="135">
        <v>0</v>
      </c>
      <c r="AI33" s="136" t="s">
        <v>1941</v>
      </c>
      <c r="AJ33" s="135">
        <v>0</v>
      </c>
      <c r="AK33" s="136" t="s">
        <v>1940</v>
      </c>
      <c r="AL33" s="135">
        <v>50</v>
      </c>
      <c r="AM33" s="137">
        <v>80</v>
      </c>
      <c r="AN33" s="138"/>
      <c r="AO33" s="139"/>
      <c r="AP33" s="140">
        <v>0</v>
      </c>
      <c r="AQ33" s="142">
        <v>80</v>
      </c>
      <c r="AR33" s="136" t="s">
        <v>1940</v>
      </c>
      <c r="AS33" s="135">
        <v>10</v>
      </c>
      <c r="AT33" s="136" t="s">
        <v>1941</v>
      </c>
      <c r="AU33" s="135">
        <v>0</v>
      </c>
      <c r="AV33" s="136" t="s">
        <v>1940</v>
      </c>
      <c r="AW33" s="135">
        <v>20</v>
      </c>
      <c r="AX33" s="136" t="s">
        <v>1940</v>
      </c>
      <c r="AY33" s="135">
        <v>25</v>
      </c>
      <c r="AZ33" s="136" t="s">
        <v>1940</v>
      </c>
      <c r="BA33" s="135">
        <v>30</v>
      </c>
      <c r="BB33" s="136" t="s">
        <v>1941</v>
      </c>
      <c r="BC33" s="135">
        <v>0</v>
      </c>
      <c r="BD33" s="136" t="s">
        <v>1941</v>
      </c>
      <c r="BE33" s="135">
        <v>0</v>
      </c>
      <c r="BF33" s="137">
        <v>85</v>
      </c>
      <c r="BG33" s="138">
        <v>17</v>
      </c>
      <c r="BH33" s="139">
        <v>42</v>
      </c>
      <c r="BI33" s="140">
        <v>0</v>
      </c>
      <c r="BJ33" s="142">
        <v>85</v>
      </c>
      <c r="BK33" s="143">
        <v>361</v>
      </c>
      <c r="BL33" s="144">
        <v>3.4548611111111113E-2</v>
      </c>
      <c r="BM33" s="146"/>
    </row>
    <row r="34" spans="1:65" s="23" customFormat="1" ht="26.25" customHeight="1">
      <c r="A34" s="130">
        <v>28</v>
      </c>
      <c r="B34" s="131" t="s">
        <v>4694</v>
      </c>
      <c r="C34" s="132" t="s">
        <v>4695</v>
      </c>
      <c r="D34" s="133" t="s">
        <v>4696</v>
      </c>
      <c r="E34" s="133" t="s">
        <v>2150</v>
      </c>
      <c r="F34" s="134" t="s">
        <v>1940</v>
      </c>
      <c r="G34" s="135">
        <v>10</v>
      </c>
      <c r="H34" s="136" t="s">
        <v>1940</v>
      </c>
      <c r="I34" s="135">
        <v>10</v>
      </c>
      <c r="J34" s="136" t="s">
        <v>1940</v>
      </c>
      <c r="K34" s="135">
        <v>10</v>
      </c>
      <c r="L34" s="136" t="s">
        <v>1940</v>
      </c>
      <c r="M34" s="135">
        <v>10</v>
      </c>
      <c r="N34" s="136" t="s">
        <v>1940</v>
      </c>
      <c r="O34" s="135">
        <v>15</v>
      </c>
      <c r="P34" s="136" t="s">
        <v>1940</v>
      </c>
      <c r="Q34" s="135">
        <v>20</v>
      </c>
      <c r="R34" s="136" t="s">
        <v>1940</v>
      </c>
      <c r="S34" s="135">
        <v>25</v>
      </c>
      <c r="T34" s="137">
        <v>100</v>
      </c>
      <c r="U34" s="138">
        <v>20</v>
      </c>
      <c r="V34" s="139">
        <v>51</v>
      </c>
      <c r="W34" s="140">
        <v>60</v>
      </c>
      <c r="X34" s="141">
        <v>160</v>
      </c>
      <c r="Y34" s="134" t="s">
        <v>1940</v>
      </c>
      <c r="Z34" s="135">
        <v>10</v>
      </c>
      <c r="AA34" s="136" t="s">
        <v>1941</v>
      </c>
      <c r="AB34" s="135">
        <v>0</v>
      </c>
      <c r="AC34" s="136" t="s">
        <v>1941</v>
      </c>
      <c r="AD34" s="135">
        <v>0</v>
      </c>
      <c r="AE34" s="136" t="s">
        <v>1941</v>
      </c>
      <c r="AF34" s="135">
        <v>0</v>
      </c>
      <c r="AG34" s="136" t="s">
        <v>1940</v>
      </c>
      <c r="AH34" s="135">
        <v>20</v>
      </c>
      <c r="AI34" s="136" t="s">
        <v>1940</v>
      </c>
      <c r="AJ34" s="135">
        <v>30</v>
      </c>
      <c r="AK34" s="136" t="s">
        <v>1941</v>
      </c>
      <c r="AL34" s="135">
        <v>0</v>
      </c>
      <c r="AM34" s="137">
        <v>60</v>
      </c>
      <c r="AN34" s="138"/>
      <c r="AO34" s="139"/>
      <c r="AP34" s="140">
        <v>0</v>
      </c>
      <c r="AQ34" s="142">
        <v>60</v>
      </c>
      <c r="AR34" s="136" t="s">
        <v>1940</v>
      </c>
      <c r="AS34" s="135">
        <v>10</v>
      </c>
      <c r="AT34" s="136" t="s">
        <v>1940</v>
      </c>
      <c r="AU34" s="135">
        <v>15</v>
      </c>
      <c r="AV34" s="136" t="s">
        <v>1940</v>
      </c>
      <c r="AW34" s="135">
        <v>20</v>
      </c>
      <c r="AX34" s="136" t="s">
        <v>1940</v>
      </c>
      <c r="AY34" s="135">
        <v>25</v>
      </c>
      <c r="AZ34" s="136" t="s">
        <v>1940</v>
      </c>
      <c r="BA34" s="135">
        <v>30</v>
      </c>
      <c r="BB34" s="136" t="s">
        <v>1940</v>
      </c>
      <c r="BC34" s="135">
        <v>40</v>
      </c>
      <c r="BD34" s="136" t="s">
        <v>1941</v>
      </c>
      <c r="BE34" s="135">
        <v>0</v>
      </c>
      <c r="BF34" s="137">
        <v>140</v>
      </c>
      <c r="BG34" s="138"/>
      <c r="BH34" s="139"/>
      <c r="BI34" s="140">
        <v>0</v>
      </c>
      <c r="BJ34" s="142">
        <v>140</v>
      </c>
      <c r="BK34" s="143">
        <v>360</v>
      </c>
      <c r="BL34" s="144">
        <v>1.4479166666666668E-2</v>
      </c>
      <c r="BM34" s="147"/>
    </row>
    <row r="35" spans="1:65" s="23" customFormat="1" ht="26.25" customHeight="1">
      <c r="A35" s="130">
        <v>29</v>
      </c>
      <c r="B35" s="131" t="s">
        <v>4697</v>
      </c>
      <c r="C35" s="132" t="s">
        <v>2364</v>
      </c>
      <c r="D35" s="133" t="s">
        <v>4698</v>
      </c>
      <c r="E35" s="133" t="s">
        <v>4699</v>
      </c>
      <c r="F35" s="134" t="s">
        <v>1940</v>
      </c>
      <c r="G35" s="135">
        <v>10</v>
      </c>
      <c r="H35" s="136" t="s">
        <v>1940</v>
      </c>
      <c r="I35" s="135">
        <v>10</v>
      </c>
      <c r="J35" s="136" t="s">
        <v>1940</v>
      </c>
      <c r="K35" s="135">
        <v>10</v>
      </c>
      <c r="L35" s="136" t="s">
        <v>1940</v>
      </c>
      <c r="M35" s="135">
        <v>10</v>
      </c>
      <c r="N35" s="136" t="s">
        <v>1940</v>
      </c>
      <c r="O35" s="135">
        <v>15</v>
      </c>
      <c r="P35" s="136" t="s">
        <v>1940</v>
      </c>
      <c r="Q35" s="135">
        <v>20</v>
      </c>
      <c r="R35" s="136" t="s">
        <v>1940</v>
      </c>
      <c r="S35" s="135">
        <v>25</v>
      </c>
      <c r="T35" s="137">
        <v>100</v>
      </c>
      <c r="U35" s="138">
        <v>12</v>
      </c>
      <c r="V35" s="139">
        <v>5</v>
      </c>
      <c r="W35" s="140">
        <v>36</v>
      </c>
      <c r="X35" s="141">
        <v>136</v>
      </c>
      <c r="Y35" s="134" t="s">
        <v>1940</v>
      </c>
      <c r="Z35" s="135">
        <v>10</v>
      </c>
      <c r="AA35" s="136" t="s">
        <v>1940</v>
      </c>
      <c r="AB35" s="135">
        <v>10</v>
      </c>
      <c r="AC35" s="136" t="s">
        <v>1940</v>
      </c>
      <c r="AD35" s="135">
        <v>10</v>
      </c>
      <c r="AE35" s="136" t="s">
        <v>1941</v>
      </c>
      <c r="AF35" s="135">
        <v>0</v>
      </c>
      <c r="AG35" s="136" t="s">
        <v>1941</v>
      </c>
      <c r="AH35" s="135">
        <v>0</v>
      </c>
      <c r="AI35" s="136" t="s">
        <v>1941</v>
      </c>
      <c r="AJ35" s="135">
        <v>0</v>
      </c>
      <c r="AK35" s="136" t="s">
        <v>1940</v>
      </c>
      <c r="AL35" s="135">
        <v>50</v>
      </c>
      <c r="AM35" s="137">
        <v>80</v>
      </c>
      <c r="AN35" s="138"/>
      <c r="AO35" s="139"/>
      <c r="AP35" s="140">
        <v>0</v>
      </c>
      <c r="AQ35" s="142">
        <v>80</v>
      </c>
      <c r="AR35" s="136" t="s">
        <v>1940</v>
      </c>
      <c r="AS35" s="135">
        <v>10</v>
      </c>
      <c r="AT35" s="136" t="s">
        <v>1940</v>
      </c>
      <c r="AU35" s="135">
        <v>15</v>
      </c>
      <c r="AV35" s="136" t="s">
        <v>1940</v>
      </c>
      <c r="AW35" s="135">
        <v>20</v>
      </c>
      <c r="AX35" s="136" t="s">
        <v>1940</v>
      </c>
      <c r="AY35" s="135">
        <v>25</v>
      </c>
      <c r="AZ35" s="136" t="s">
        <v>1940</v>
      </c>
      <c r="BA35" s="135">
        <v>30</v>
      </c>
      <c r="BB35" s="136" t="s">
        <v>1940</v>
      </c>
      <c r="BC35" s="135">
        <v>40</v>
      </c>
      <c r="BD35" s="136" t="s">
        <v>1941</v>
      </c>
      <c r="BE35" s="135">
        <v>0</v>
      </c>
      <c r="BF35" s="137">
        <v>140</v>
      </c>
      <c r="BG35" s="138"/>
      <c r="BH35" s="139"/>
      <c r="BI35" s="140">
        <v>0</v>
      </c>
      <c r="BJ35" s="142">
        <v>140</v>
      </c>
      <c r="BK35" s="143">
        <v>356</v>
      </c>
      <c r="BL35" s="144">
        <v>8.3912037037037045E-3</v>
      </c>
      <c r="BM35" s="151"/>
    </row>
    <row r="36" spans="1:65" s="20" customFormat="1" ht="26.25" customHeight="1">
      <c r="A36" s="130">
        <v>30</v>
      </c>
      <c r="B36" s="131" t="s">
        <v>4767</v>
      </c>
      <c r="C36" s="132" t="s">
        <v>4768</v>
      </c>
      <c r="D36" s="133" t="s">
        <v>4769</v>
      </c>
      <c r="E36" s="133" t="s">
        <v>2577</v>
      </c>
      <c r="F36" s="134" t="s">
        <v>1940</v>
      </c>
      <c r="G36" s="135">
        <v>10</v>
      </c>
      <c r="H36" s="136" t="s">
        <v>1940</v>
      </c>
      <c r="I36" s="135">
        <v>10</v>
      </c>
      <c r="J36" s="136" t="s">
        <v>1940</v>
      </c>
      <c r="K36" s="135">
        <v>10</v>
      </c>
      <c r="L36" s="136" t="s">
        <v>1940</v>
      </c>
      <c r="M36" s="135">
        <v>10</v>
      </c>
      <c r="N36" s="136" t="s">
        <v>1940</v>
      </c>
      <c r="O36" s="135">
        <v>15</v>
      </c>
      <c r="P36" s="136" t="s">
        <v>1941</v>
      </c>
      <c r="Q36" s="135">
        <v>0</v>
      </c>
      <c r="R36" s="136" t="s">
        <v>1940</v>
      </c>
      <c r="S36" s="135">
        <v>25</v>
      </c>
      <c r="T36" s="137">
        <v>80</v>
      </c>
      <c r="U36" s="138">
        <v>32</v>
      </c>
      <c r="V36" s="139">
        <v>3</v>
      </c>
      <c r="W36" s="140">
        <v>0</v>
      </c>
      <c r="X36" s="141">
        <v>80</v>
      </c>
      <c r="Y36" s="134" t="s">
        <v>1940</v>
      </c>
      <c r="Z36" s="135">
        <v>10</v>
      </c>
      <c r="AA36" s="136" t="s">
        <v>1940</v>
      </c>
      <c r="AB36" s="135">
        <v>10</v>
      </c>
      <c r="AC36" s="136" t="s">
        <v>1940</v>
      </c>
      <c r="AD36" s="135">
        <v>10</v>
      </c>
      <c r="AE36" s="136" t="s">
        <v>1941</v>
      </c>
      <c r="AF36" s="135">
        <v>0</v>
      </c>
      <c r="AG36" s="136" t="s">
        <v>1940</v>
      </c>
      <c r="AH36" s="135">
        <v>20</v>
      </c>
      <c r="AI36" s="136" t="s">
        <v>1941</v>
      </c>
      <c r="AJ36" s="135">
        <v>0</v>
      </c>
      <c r="AK36" s="136" t="s">
        <v>1940</v>
      </c>
      <c r="AL36" s="135">
        <v>50</v>
      </c>
      <c r="AM36" s="137">
        <v>100</v>
      </c>
      <c r="AN36" s="138"/>
      <c r="AO36" s="139"/>
      <c r="AP36" s="140">
        <v>0</v>
      </c>
      <c r="AQ36" s="142">
        <v>100</v>
      </c>
      <c r="AR36" s="136" t="s">
        <v>1941</v>
      </c>
      <c r="AS36" s="135">
        <v>0</v>
      </c>
      <c r="AT36" s="136" t="s">
        <v>1941</v>
      </c>
      <c r="AU36" s="135">
        <v>0</v>
      </c>
      <c r="AV36" s="136" t="s">
        <v>1940</v>
      </c>
      <c r="AW36" s="135">
        <v>20</v>
      </c>
      <c r="AX36" s="136" t="s">
        <v>1940</v>
      </c>
      <c r="AY36" s="135">
        <v>25</v>
      </c>
      <c r="AZ36" s="136" t="s">
        <v>1940</v>
      </c>
      <c r="BA36" s="135">
        <v>30</v>
      </c>
      <c r="BB36" s="136" t="s">
        <v>1940</v>
      </c>
      <c r="BC36" s="135">
        <v>40</v>
      </c>
      <c r="BD36" s="136" t="s">
        <v>1940</v>
      </c>
      <c r="BE36" s="135">
        <v>60</v>
      </c>
      <c r="BF36" s="137">
        <v>175</v>
      </c>
      <c r="BG36" s="138">
        <v>13</v>
      </c>
      <c r="BH36" s="139">
        <v>2</v>
      </c>
      <c r="BI36" s="140">
        <v>0</v>
      </c>
      <c r="BJ36" s="142">
        <v>175</v>
      </c>
      <c r="BK36" s="143">
        <v>355</v>
      </c>
      <c r="BL36" s="144">
        <v>3.1307870370370368E-2</v>
      </c>
      <c r="BM36" s="146"/>
    </row>
    <row r="37" spans="1:65" s="20" customFormat="1" ht="26.25" customHeight="1">
      <c r="A37" s="130">
        <v>31</v>
      </c>
      <c r="B37" s="131" t="s">
        <v>4885</v>
      </c>
      <c r="C37" s="132" t="s">
        <v>3921</v>
      </c>
      <c r="D37" s="133" t="s">
        <v>4886</v>
      </c>
      <c r="E37" s="133" t="s">
        <v>832</v>
      </c>
      <c r="F37" s="134" t="s">
        <v>1940</v>
      </c>
      <c r="G37" s="135">
        <v>10</v>
      </c>
      <c r="H37" s="136" t="s">
        <v>1940</v>
      </c>
      <c r="I37" s="135">
        <v>10</v>
      </c>
      <c r="J37" s="136" t="s">
        <v>1940</v>
      </c>
      <c r="K37" s="135">
        <v>10</v>
      </c>
      <c r="L37" s="136" t="s">
        <v>1940</v>
      </c>
      <c r="M37" s="135">
        <v>10</v>
      </c>
      <c r="N37" s="136" t="s">
        <v>1940</v>
      </c>
      <c r="O37" s="135">
        <v>15</v>
      </c>
      <c r="P37" s="136" t="s">
        <v>1940</v>
      </c>
      <c r="Q37" s="135">
        <v>20</v>
      </c>
      <c r="R37" s="136" t="s">
        <v>1941</v>
      </c>
      <c r="S37" s="135">
        <v>0</v>
      </c>
      <c r="T37" s="137">
        <v>75</v>
      </c>
      <c r="U37" s="138">
        <v>31</v>
      </c>
      <c r="V37" s="139">
        <v>2</v>
      </c>
      <c r="W37" s="140">
        <v>0</v>
      </c>
      <c r="X37" s="141">
        <v>75</v>
      </c>
      <c r="Y37" s="134" t="s">
        <v>1940</v>
      </c>
      <c r="Z37" s="135">
        <v>10</v>
      </c>
      <c r="AA37" s="136" t="s">
        <v>1940</v>
      </c>
      <c r="AB37" s="135">
        <v>10</v>
      </c>
      <c r="AC37" s="136" t="s">
        <v>1940</v>
      </c>
      <c r="AD37" s="135">
        <v>10</v>
      </c>
      <c r="AE37" s="136" t="s">
        <v>1940</v>
      </c>
      <c r="AF37" s="135">
        <v>20</v>
      </c>
      <c r="AG37" s="136" t="s">
        <v>1941</v>
      </c>
      <c r="AH37" s="135">
        <v>0</v>
      </c>
      <c r="AI37" s="136" t="s">
        <v>1941</v>
      </c>
      <c r="AJ37" s="135">
        <v>0</v>
      </c>
      <c r="AK37" s="136" t="s">
        <v>1941</v>
      </c>
      <c r="AL37" s="135">
        <v>0</v>
      </c>
      <c r="AM37" s="137">
        <v>50</v>
      </c>
      <c r="AN37" s="138"/>
      <c r="AO37" s="139"/>
      <c r="AP37" s="140">
        <v>0</v>
      </c>
      <c r="AQ37" s="142">
        <v>50</v>
      </c>
      <c r="AR37" s="136" t="s">
        <v>1940</v>
      </c>
      <c r="AS37" s="135">
        <v>10</v>
      </c>
      <c r="AT37" s="136" t="s">
        <v>1940</v>
      </c>
      <c r="AU37" s="135">
        <v>15</v>
      </c>
      <c r="AV37" s="136" t="s">
        <v>1940</v>
      </c>
      <c r="AW37" s="135">
        <v>20</v>
      </c>
      <c r="AX37" s="136" t="s">
        <v>1940</v>
      </c>
      <c r="AY37" s="135">
        <v>25</v>
      </c>
      <c r="AZ37" s="136" t="s">
        <v>1940</v>
      </c>
      <c r="BA37" s="135">
        <v>30</v>
      </c>
      <c r="BB37" s="136" t="s">
        <v>1940</v>
      </c>
      <c r="BC37" s="135">
        <v>40</v>
      </c>
      <c r="BD37" s="136" t="s">
        <v>1940</v>
      </c>
      <c r="BE37" s="135">
        <v>60</v>
      </c>
      <c r="BF37" s="137">
        <v>200</v>
      </c>
      <c r="BG37" s="138">
        <v>9</v>
      </c>
      <c r="BH37" s="139">
        <v>5</v>
      </c>
      <c r="BI37" s="140">
        <v>27</v>
      </c>
      <c r="BJ37" s="142">
        <v>227</v>
      </c>
      <c r="BK37" s="143">
        <v>352</v>
      </c>
      <c r="BL37" s="144">
        <v>2.7858796296296298E-2</v>
      </c>
      <c r="BM37" s="146"/>
    </row>
    <row r="38" spans="1:65" s="20" customFormat="1" ht="26.25" customHeight="1">
      <c r="A38" s="130">
        <v>32</v>
      </c>
      <c r="B38" s="131" t="s">
        <v>4864</v>
      </c>
      <c r="C38" s="132" t="s">
        <v>4865</v>
      </c>
      <c r="D38" s="133" t="s">
        <v>4866</v>
      </c>
      <c r="E38" s="133" t="s">
        <v>1392</v>
      </c>
      <c r="F38" s="134" t="s">
        <v>1940</v>
      </c>
      <c r="G38" s="135">
        <v>10</v>
      </c>
      <c r="H38" s="136" t="s">
        <v>1940</v>
      </c>
      <c r="I38" s="135">
        <v>10</v>
      </c>
      <c r="J38" s="136" t="s">
        <v>1940</v>
      </c>
      <c r="K38" s="135">
        <v>10</v>
      </c>
      <c r="L38" s="136" t="s">
        <v>1941</v>
      </c>
      <c r="M38" s="135">
        <v>0</v>
      </c>
      <c r="N38" s="136" t="s">
        <v>1940</v>
      </c>
      <c r="O38" s="135">
        <v>15</v>
      </c>
      <c r="P38" s="136" t="s">
        <v>1940</v>
      </c>
      <c r="Q38" s="135">
        <v>20</v>
      </c>
      <c r="R38" s="136" t="s">
        <v>1940</v>
      </c>
      <c r="S38" s="135">
        <v>25</v>
      </c>
      <c r="T38" s="137">
        <v>90</v>
      </c>
      <c r="U38" s="138">
        <v>35</v>
      </c>
      <c r="V38" s="139">
        <v>2</v>
      </c>
      <c r="W38" s="140">
        <v>0</v>
      </c>
      <c r="X38" s="141">
        <v>90</v>
      </c>
      <c r="Y38" s="134" t="s">
        <v>1940</v>
      </c>
      <c r="Z38" s="135">
        <v>10</v>
      </c>
      <c r="AA38" s="136" t="s">
        <v>1940</v>
      </c>
      <c r="AB38" s="135">
        <v>10</v>
      </c>
      <c r="AC38" s="136" t="s">
        <v>1940</v>
      </c>
      <c r="AD38" s="135">
        <v>10</v>
      </c>
      <c r="AE38" s="136" t="s">
        <v>1940</v>
      </c>
      <c r="AF38" s="135">
        <v>20</v>
      </c>
      <c r="AG38" s="136" t="s">
        <v>1941</v>
      </c>
      <c r="AH38" s="135">
        <v>0</v>
      </c>
      <c r="AI38" s="136" t="s">
        <v>1941</v>
      </c>
      <c r="AJ38" s="135">
        <v>0</v>
      </c>
      <c r="AK38" s="136" t="s">
        <v>1941</v>
      </c>
      <c r="AL38" s="135">
        <v>0</v>
      </c>
      <c r="AM38" s="137">
        <v>50</v>
      </c>
      <c r="AN38" s="138"/>
      <c r="AO38" s="139"/>
      <c r="AP38" s="140">
        <v>0</v>
      </c>
      <c r="AQ38" s="142">
        <v>50</v>
      </c>
      <c r="AR38" s="136" t="s">
        <v>1940</v>
      </c>
      <c r="AS38" s="135">
        <v>10</v>
      </c>
      <c r="AT38" s="136" t="s">
        <v>1940</v>
      </c>
      <c r="AU38" s="135">
        <v>15</v>
      </c>
      <c r="AV38" s="136" t="s">
        <v>1940</v>
      </c>
      <c r="AW38" s="135">
        <v>20</v>
      </c>
      <c r="AX38" s="136" t="s">
        <v>1940</v>
      </c>
      <c r="AY38" s="135">
        <v>25</v>
      </c>
      <c r="AZ38" s="136" t="s">
        <v>1940</v>
      </c>
      <c r="BA38" s="135">
        <v>30</v>
      </c>
      <c r="BB38" s="136" t="s">
        <v>1940</v>
      </c>
      <c r="BC38" s="135">
        <v>40</v>
      </c>
      <c r="BD38" s="136" t="s">
        <v>1940</v>
      </c>
      <c r="BE38" s="135">
        <v>60</v>
      </c>
      <c r="BF38" s="137">
        <v>200</v>
      </c>
      <c r="BG38" s="138">
        <v>2</v>
      </c>
      <c r="BH38" s="139">
        <v>26</v>
      </c>
      <c r="BI38" s="140">
        <v>6</v>
      </c>
      <c r="BJ38" s="142">
        <v>206</v>
      </c>
      <c r="BK38" s="143">
        <v>346</v>
      </c>
      <c r="BL38" s="144">
        <v>2.6018518518518521E-2</v>
      </c>
      <c r="BM38" s="146"/>
    </row>
    <row r="39" spans="1:65" s="20" customFormat="1" ht="26.25" customHeight="1">
      <c r="A39" s="130">
        <v>33</v>
      </c>
      <c r="B39" s="148" t="s">
        <v>4702</v>
      </c>
      <c r="C39" s="132" t="s">
        <v>4703</v>
      </c>
      <c r="D39" s="133" t="s">
        <v>4704</v>
      </c>
      <c r="E39" s="133" t="s">
        <v>432</v>
      </c>
      <c r="F39" s="134" t="s">
        <v>1940</v>
      </c>
      <c r="G39" s="135">
        <v>10</v>
      </c>
      <c r="H39" s="136" t="s">
        <v>1940</v>
      </c>
      <c r="I39" s="135">
        <v>10</v>
      </c>
      <c r="J39" s="136" t="s">
        <v>1940</v>
      </c>
      <c r="K39" s="135">
        <v>10</v>
      </c>
      <c r="L39" s="136" t="s">
        <v>1940</v>
      </c>
      <c r="M39" s="135">
        <v>10</v>
      </c>
      <c r="N39" s="136" t="s">
        <v>1940</v>
      </c>
      <c r="O39" s="135">
        <v>15</v>
      </c>
      <c r="P39" s="136" t="s">
        <v>1940</v>
      </c>
      <c r="Q39" s="135">
        <v>20</v>
      </c>
      <c r="R39" s="136" t="s">
        <v>1940</v>
      </c>
      <c r="S39" s="135">
        <v>25</v>
      </c>
      <c r="T39" s="137">
        <v>100</v>
      </c>
      <c r="U39" s="153">
        <v>30</v>
      </c>
      <c r="V39" s="139">
        <v>3</v>
      </c>
      <c r="W39" s="140">
        <v>90</v>
      </c>
      <c r="X39" s="141">
        <v>190</v>
      </c>
      <c r="Y39" s="134" t="s">
        <v>1940</v>
      </c>
      <c r="Z39" s="135">
        <v>10</v>
      </c>
      <c r="AA39" s="136" t="s">
        <v>1941</v>
      </c>
      <c r="AB39" s="135">
        <v>0</v>
      </c>
      <c r="AC39" s="136" t="s">
        <v>1940</v>
      </c>
      <c r="AD39" s="135">
        <v>10</v>
      </c>
      <c r="AE39" s="136" t="s">
        <v>1941</v>
      </c>
      <c r="AF39" s="135">
        <v>0</v>
      </c>
      <c r="AG39" s="136" t="s">
        <v>1941</v>
      </c>
      <c r="AH39" s="135">
        <v>0</v>
      </c>
      <c r="AI39" s="136" t="s">
        <v>1941</v>
      </c>
      <c r="AJ39" s="135">
        <v>0</v>
      </c>
      <c r="AK39" s="136" t="s">
        <v>1941</v>
      </c>
      <c r="AL39" s="135">
        <v>0</v>
      </c>
      <c r="AM39" s="137">
        <v>20</v>
      </c>
      <c r="AN39" s="138"/>
      <c r="AO39" s="139"/>
      <c r="AP39" s="140">
        <v>0</v>
      </c>
      <c r="AQ39" s="142">
        <v>20</v>
      </c>
      <c r="AR39" s="136" t="s">
        <v>1941</v>
      </c>
      <c r="AS39" s="135">
        <v>0</v>
      </c>
      <c r="AT39" s="136" t="s">
        <v>1940</v>
      </c>
      <c r="AU39" s="135">
        <v>15</v>
      </c>
      <c r="AV39" s="136" t="s">
        <v>1940</v>
      </c>
      <c r="AW39" s="135">
        <v>20</v>
      </c>
      <c r="AX39" s="136" t="s">
        <v>1941</v>
      </c>
      <c r="AY39" s="135">
        <v>0</v>
      </c>
      <c r="AZ39" s="136" t="s">
        <v>1941</v>
      </c>
      <c r="BA39" s="135">
        <v>0</v>
      </c>
      <c r="BB39" s="136" t="s">
        <v>1940</v>
      </c>
      <c r="BC39" s="135">
        <v>40</v>
      </c>
      <c r="BD39" s="136" t="s">
        <v>1940</v>
      </c>
      <c r="BE39" s="135">
        <v>60</v>
      </c>
      <c r="BF39" s="137">
        <v>135</v>
      </c>
      <c r="BG39" s="138">
        <v>2</v>
      </c>
      <c r="BH39" s="139">
        <v>2</v>
      </c>
      <c r="BI39" s="140">
        <v>0</v>
      </c>
      <c r="BJ39" s="142">
        <v>135</v>
      </c>
      <c r="BK39" s="143">
        <v>345</v>
      </c>
      <c r="BL39" s="144">
        <v>2.2280092592592591E-2</v>
      </c>
      <c r="BM39" s="154"/>
    </row>
    <row r="40" spans="1:65" s="20" customFormat="1" ht="26.25" customHeight="1">
      <c r="A40" s="130">
        <v>34</v>
      </c>
      <c r="B40" s="131" t="s">
        <v>4682</v>
      </c>
      <c r="C40" s="132" t="s">
        <v>221</v>
      </c>
      <c r="D40" s="133" t="s">
        <v>4683</v>
      </c>
      <c r="E40" s="133" t="s">
        <v>240</v>
      </c>
      <c r="F40" s="134" t="s">
        <v>1940</v>
      </c>
      <c r="G40" s="135">
        <v>10</v>
      </c>
      <c r="H40" s="136" t="s">
        <v>1940</v>
      </c>
      <c r="I40" s="135">
        <v>10</v>
      </c>
      <c r="J40" s="136" t="s">
        <v>1940</v>
      </c>
      <c r="K40" s="135">
        <v>10</v>
      </c>
      <c r="L40" s="136" t="s">
        <v>1940</v>
      </c>
      <c r="M40" s="135">
        <v>10</v>
      </c>
      <c r="N40" s="136" t="s">
        <v>1940</v>
      </c>
      <c r="O40" s="135">
        <v>15</v>
      </c>
      <c r="P40" s="136" t="s">
        <v>1940</v>
      </c>
      <c r="Q40" s="135">
        <v>20</v>
      </c>
      <c r="R40" s="136" t="s">
        <v>1940</v>
      </c>
      <c r="S40" s="135">
        <v>25</v>
      </c>
      <c r="T40" s="137">
        <v>100</v>
      </c>
      <c r="U40" s="138">
        <v>16</v>
      </c>
      <c r="V40" s="139">
        <v>1</v>
      </c>
      <c r="W40" s="140">
        <v>48</v>
      </c>
      <c r="X40" s="141">
        <v>148</v>
      </c>
      <c r="Y40" s="134" t="s">
        <v>1940</v>
      </c>
      <c r="Z40" s="135">
        <v>10</v>
      </c>
      <c r="AA40" s="136" t="s">
        <v>1941</v>
      </c>
      <c r="AB40" s="135">
        <v>0</v>
      </c>
      <c r="AC40" s="136" t="s">
        <v>1941</v>
      </c>
      <c r="AD40" s="135">
        <v>0</v>
      </c>
      <c r="AE40" s="136" t="s">
        <v>1940</v>
      </c>
      <c r="AF40" s="135">
        <v>20</v>
      </c>
      <c r="AG40" s="136" t="s">
        <v>1941</v>
      </c>
      <c r="AH40" s="135">
        <v>0</v>
      </c>
      <c r="AI40" s="136" t="s">
        <v>1941</v>
      </c>
      <c r="AJ40" s="135">
        <v>0</v>
      </c>
      <c r="AK40" s="136" t="s">
        <v>1940</v>
      </c>
      <c r="AL40" s="135">
        <v>50</v>
      </c>
      <c r="AM40" s="137">
        <v>80</v>
      </c>
      <c r="AN40" s="138"/>
      <c r="AO40" s="139"/>
      <c r="AP40" s="140">
        <v>0</v>
      </c>
      <c r="AQ40" s="142">
        <v>80</v>
      </c>
      <c r="AR40" s="136" t="s">
        <v>1941</v>
      </c>
      <c r="AS40" s="135">
        <v>0</v>
      </c>
      <c r="AT40" s="136" t="s">
        <v>1941</v>
      </c>
      <c r="AU40" s="135">
        <v>0</v>
      </c>
      <c r="AV40" s="136" t="s">
        <v>1940</v>
      </c>
      <c r="AW40" s="135">
        <v>20</v>
      </c>
      <c r="AX40" s="136" t="s">
        <v>1940</v>
      </c>
      <c r="AY40" s="135">
        <v>25</v>
      </c>
      <c r="AZ40" s="136" t="s">
        <v>1940</v>
      </c>
      <c r="BA40" s="135">
        <v>30</v>
      </c>
      <c r="BB40" s="136" t="s">
        <v>1940</v>
      </c>
      <c r="BC40" s="135">
        <v>40</v>
      </c>
      <c r="BD40" s="136" t="s">
        <v>1941</v>
      </c>
      <c r="BE40" s="135">
        <v>0</v>
      </c>
      <c r="BF40" s="137">
        <v>115</v>
      </c>
      <c r="BG40" s="138"/>
      <c r="BH40" s="139"/>
      <c r="BI40" s="140">
        <v>0</v>
      </c>
      <c r="BJ40" s="142">
        <v>115</v>
      </c>
      <c r="BK40" s="143">
        <v>343</v>
      </c>
      <c r="BL40" s="144">
        <v>1.1122685185185185E-2</v>
      </c>
      <c r="BM40" s="146"/>
    </row>
    <row r="41" spans="1:65" s="20" customFormat="1" ht="26.25" customHeight="1">
      <c r="A41" s="130">
        <v>35</v>
      </c>
      <c r="B41" s="131" t="s">
        <v>4673</v>
      </c>
      <c r="C41" s="132" t="s">
        <v>4674</v>
      </c>
      <c r="D41" s="133" t="s">
        <v>4675</v>
      </c>
      <c r="E41" s="133" t="s">
        <v>1771</v>
      </c>
      <c r="F41" s="134" t="s">
        <v>1940</v>
      </c>
      <c r="G41" s="135">
        <v>10</v>
      </c>
      <c r="H41" s="136" t="s">
        <v>1940</v>
      </c>
      <c r="I41" s="135">
        <v>10</v>
      </c>
      <c r="J41" s="136" t="s">
        <v>1940</v>
      </c>
      <c r="K41" s="135">
        <v>10</v>
      </c>
      <c r="L41" s="136" t="s">
        <v>1940</v>
      </c>
      <c r="M41" s="135">
        <v>10</v>
      </c>
      <c r="N41" s="136" t="s">
        <v>1940</v>
      </c>
      <c r="O41" s="135">
        <v>15</v>
      </c>
      <c r="P41" s="136" t="s">
        <v>1940</v>
      </c>
      <c r="Q41" s="135">
        <v>20</v>
      </c>
      <c r="R41" s="136" t="s">
        <v>1940</v>
      </c>
      <c r="S41" s="135">
        <v>25</v>
      </c>
      <c r="T41" s="137">
        <v>100</v>
      </c>
      <c r="U41" s="138">
        <v>25</v>
      </c>
      <c r="V41" s="139">
        <v>1</v>
      </c>
      <c r="W41" s="140">
        <v>75</v>
      </c>
      <c r="X41" s="141">
        <v>175</v>
      </c>
      <c r="Y41" s="134" t="s">
        <v>1940</v>
      </c>
      <c r="Z41" s="135">
        <v>10</v>
      </c>
      <c r="AA41" s="136" t="s">
        <v>1941</v>
      </c>
      <c r="AB41" s="135">
        <v>0</v>
      </c>
      <c r="AC41" s="136" t="s">
        <v>1940</v>
      </c>
      <c r="AD41" s="135">
        <v>10</v>
      </c>
      <c r="AE41" s="136" t="s">
        <v>1940</v>
      </c>
      <c r="AF41" s="135">
        <v>20</v>
      </c>
      <c r="AG41" s="136" t="s">
        <v>1941</v>
      </c>
      <c r="AH41" s="135">
        <v>0</v>
      </c>
      <c r="AI41" s="136" t="s">
        <v>1941</v>
      </c>
      <c r="AJ41" s="135">
        <v>0</v>
      </c>
      <c r="AK41" s="136" t="s">
        <v>1940</v>
      </c>
      <c r="AL41" s="135">
        <v>50</v>
      </c>
      <c r="AM41" s="137">
        <v>90</v>
      </c>
      <c r="AN41" s="138"/>
      <c r="AO41" s="139"/>
      <c r="AP41" s="140">
        <v>0</v>
      </c>
      <c r="AQ41" s="142">
        <v>90</v>
      </c>
      <c r="AR41" s="136" t="s">
        <v>1940</v>
      </c>
      <c r="AS41" s="135">
        <v>10</v>
      </c>
      <c r="AT41" s="136" t="s">
        <v>1940</v>
      </c>
      <c r="AU41" s="135">
        <v>15</v>
      </c>
      <c r="AV41" s="136" t="s">
        <v>1940</v>
      </c>
      <c r="AW41" s="135">
        <v>20</v>
      </c>
      <c r="AX41" s="136" t="s">
        <v>1941</v>
      </c>
      <c r="AY41" s="135">
        <v>0</v>
      </c>
      <c r="AZ41" s="136" t="s">
        <v>1940</v>
      </c>
      <c r="BA41" s="135">
        <v>30</v>
      </c>
      <c r="BB41" s="136" t="s">
        <v>1941</v>
      </c>
      <c r="BC41" s="135">
        <v>0</v>
      </c>
      <c r="BD41" s="136" t="s">
        <v>1941</v>
      </c>
      <c r="BE41" s="135">
        <v>0</v>
      </c>
      <c r="BF41" s="137">
        <v>75</v>
      </c>
      <c r="BG41" s="138"/>
      <c r="BH41" s="139"/>
      <c r="BI41" s="140">
        <v>0</v>
      </c>
      <c r="BJ41" s="142">
        <v>75</v>
      </c>
      <c r="BK41" s="143">
        <v>340</v>
      </c>
      <c r="BL41" s="144">
        <v>1.7372685185185185E-2</v>
      </c>
      <c r="BM41" s="151"/>
    </row>
    <row r="42" spans="1:65" s="20" customFormat="1" ht="26.25" customHeight="1">
      <c r="A42" s="130">
        <v>36</v>
      </c>
      <c r="B42" s="131" t="s">
        <v>4678</v>
      </c>
      <c r="C42" s="132" t="s">
        <v>4679</v>
      </c>
      <c r="D42" s="133" t="s">
        <v>4680</v>
      </c>
      <c r="E42" s="133" t="s">
        <v>4681</v>
      </c>
      <c r="F42" s="134" t="s">
        <v>1940</v>
      </c>
      <c r="G42" s="135">
        <v>10</v>
      </c>
      <c r="H42" s="136" t="s">
        <v>1940</v>
      </c>
      <c r="I42" s="135">
        <v>10</v>
      </c>
      <c r="J42" s="136" t="s">
        <v>1940</v>
      </c>
      <c r="K42" s="135">
        <v>10</v>
      </c>
      <c r="L42" s="136" t="s">
        <v>1940</v>
      </c>
      <c r="M42" s="135">
        <v>10</v>
      </c>
      <c r="N42" s="136" t="s">
        <v>1940</v>
      </c>
      <c r="O42" s="135">
        <v>15</v>
      </c>
      <c r="P42" s="136" t="s">
        <v>1940</v>
      </c>
      <c r="Q42" s="135">
        <v>20</v>
      </c>
      <c r="R42" s="136" t="s">
        <v>1940</v>
      </c>
      <c r="S42" s="135">
        <v>25</v>
      </c>
      <c r="T42" s="137">
        <v>100</v>
      </c>
      <c r="U42" s="138">
        <v>35</v>
      </c>
      <c r="V42" s="139">
        <v>4</v>
      </c>
      <c r="W42" s="140">
        <v>105</v>
      </c>
      <c r="X42" s="141">
        <v>205</v>
      </c>
      <c r="Y42" s="134" t="s">
        <v>1940</v>
      </c>
      <c r="Z42" s="135">
        <v>10</v>
      </c>
      <c r="AA42" s="136" t="s">
        <v>1940</v>
      </c>
      <c r="AB42" s="135">
        <v>10</v>
      </c>
      <c r="AC42" s="136" t="s">
        <v>1940</v>
      </c>
      <c r="AD42" s="135">
        <v>10</v>
      </c>
      <c r="AE42" s="136" t="s">
        <v>1941</v>
      </c>
      <c r="AF42" s="135">
        <v>0</v>
      </c>
      <c r="AG42" s="136" t="s">
        <v>1941</v>
      </c>
      <c r="AH42" s="135">
        <v>0</v>
      </c>
      <c r="AI42" s="136" t="s">
        <v>1941</v>
      </c>
      <c r="AJ42" s="135">
        <v>0</v>
      </c>
      <c r="AK42" s="136" t="s">
        <v>1941</v>
      </c>
      <c r="AL42" s="135">
        <v>0</v>
      </c>
      <c r="AM42" s="137">
        <v>30</v>
      </c>
      <c r="AN42" s="138"/>
      <c r="AO42" s="139"/>
      <c r="AP42" s="140">
        <v>0</v>
      </c>
      <c r="AQ42" s="142">
        <v>30</v>
      </c>
      <c r="AR42" s="136" t="s">
        <v>1941</v>
      </c>
      <c r="AS42" s="135">
        <v>0</v>
      </c>
      <c r="AT42" s="136" t="s">
        <v>1940</v>
      </c>
      <c r="AU42" s="135">
        <v>15</v>
      </c>
      <c r="AV42" s="136" t="s">
        <v>1940</v>
      </c>
      <c r="AW42" s="135">
        <v>20</v>
      </c>
      <c r="AX42" s="136" t="s">
        <v>1941</v>
      </c>
      <c r="AY42" s="135">
        <v>0</v>
      </c>
      <c r="AZ42" s="136" t="s">
        <v>1940</v>
      </c>
      <c r="BA42" s="135">
        <v>30</v>
      </c>
      <c r="BB42" s="136" t="s">
        <v>1940</v>
      </c>
      <c r="BC42" s="135">
        <v>40</v>
      </c>
      <c r="BD42" s="136" t="s">
        <v>1941</v>
      </c>
      <c r="BE42" s="135">
        <v>0</v>
      </c>
      <c r="BF42" s="137">
        <v>105</v>
      </c>
      <c r="BG42" s="138"/>
      <c r="BH42" s="139"/>
      <c r="BI42" s="140">
        <v>0</v>
      </c>
      <c r="BJ42" s="142">
        <v>105</v>
      </c>
      <c r="BK42" s="143">
        <v>340</v>
      </c>
      <c r="BL42" s="144">
        <v>2.4351851851851857E-2</v>
      </c>
      <c r="BM42" s="155"/>
    </row>
    <row r="43" spans="1:65" s="20" customFormat="1" ht="26.25" customHeight="1">
      <c r="A43" s="130">
        <v>37</v>
      </c>
      <c r="B43" s="131" t="s">
        <v>4705</v>
      </c>
      <c r="C43" s="132" t="s">
        <v>902</v>
      </c>
      <c r="D43" s="133" t="s">
        <v>4706</v>
      </c>
      <c r="E43" s="133" t="s">
        <v>4707</v>
      </c>
      <c r="F43" s="134" t="s">
        <v>1940</v>
      </c>
      <c r="G43" s="135">
        <v>10</v>
      </c>
      <c r="H43" s="136" t="s">
        <v>1940</v>
      </c>
      <c r="I43" s="135">
        <v>10</v>
      </c>
      <c r="J43" s="136" t="s">
        <v>1940</v>
      </c>
      <c r="K43" s="135">
        <v>10</v>
      </c>
      <c r="L43" s="136" t="s">
        <v>1940</v>
      </c>
      <c r="M43" s="135">
        <v>10</v>
      </c>
      <c r="N43" s="136" t="s">
        <v>1940</v>
      </c>
      <c r="O43" s="135">
        <v>15</v>
      </c>
      <c r="P43" s="136" t="s">
        <v>1940</v>
      </c>
      <c r="Q43" s="135">
        <v>20</v>
      </c>
      <c r="R43" s="136" t="s">
        <v>1940</v>
      </c>
      <c r="S43" s="135">
        <v>25</v>
      </c>
      <c r="T43" s="137">
        <v>100</v>
      </c>
      <c r="U43" s="138">
        <v>13</v>
      </c>
      <c r="V43" s="139">
        <v>4</v>
      </c>
      <c r="W43" s="140">
        <v>39</v>
      </c>
      <c r="X43" s="141">
        <v>139</v>
      </c>
      <c r="Y43" s="134" t="s">
        <v>1941</v>
      </c>
      <c r="Z43" s="135">
        <v>0</v>
      </c>
      <c r="AA43" s="136" t="s">
        <v>1940</v>
      </c>
      <c r="AB43" s="135">
        <v>10</v>
      </c>
      <c r="AC43" s="136" t="s">
        <v>1940</v>
      </c>
      <c r="AD43" s="135">
        <v>10</v>
      </c>
      <c r="AE43" s="136" t="s">
        <v>1941</v>
      </c>
      <c r="AF43" s="135">
        <v>0</v>
      </c>
      <c r="AG43" s="136" t="s">
        <v>1941</v>
      </c>
      <c r="AH43" s="135">
        <v>0</v>
      </c>
      <c r="AI43" s="136" t="s">
        <v>1941</v>
      </c>
      <c r="AJ43" s="135">
        <v>0</v>
      </c>
      <c r="AK43" s="136" t="s">
        <v>1940</v>
      </c>
      <c r="AL43" s="135">
        <v>50</v>
      </c>
      <c r="AM43" s="137">
        <v>70</v>
      </c>
      <c r="AN43" s="138"/>
      <c r="AO43" s="139"/>
      <c r="AP43" s="140">
        <v>0</v>
      </c>
      <c r="AQ43" s="142">
        <v>70</v>
      </c>
      <c r="AR43" s="136" t="s">
        <v>1941</v>
      </c>
      <c r="AS43" s="135">
        <v>0</v>
      </c>
      <c r="AT43" s="136" t="s">
        <v>1940</v>
      </c>
      <c r="AU43" s="135">
        <v>15</v>
      </c>
      <c r="AV43" s="136" t="s">
        <v>1940</v>
      </c>
      <c r="AW43" s="135">
        <v>20</v>
      </c>
      <c r="AX43" s="136" t="s">
        <v>1940</v>
      </c>
      <c r="AY43" s="135">
        <v>25</v>
      </c>
      <c r="AZ43" s="136" t="s">
        <v>1940</v>
      </c>
      <c r="BA43" s="135">
        <v>30</v>
      </c>
      <c r="BB43" s="136" t="s">
        <v>1940</v>
      </c>
      <c r="BC43" s="135">
        <v>40</v>
      </c>
      <c r="BD43" s="136" t="s">
        <v>1941</v>
      </c>
      <c r="BE43" s="135">
        <v>0</v>
      </c>
      <c r="BF43" s="137">
        <v>130</v>
      </c>
      <c r="BG43" s="138">
        <v>2</v>
      </c>
      <c r="BH43" s="139">
        <v>1</v>
      </c>
      <c r="BI43" s="140">
        <v>0</v>
      </c>
      <c r="BJ43" s="142">
        <v>130</v>
      </c>
      <c r="BK43" s="143">
        <v>339</v>
      </c>
      <c r="BL43" s="144">
        <v>1.0474537037037037E-2</v>
      </c>
      <c r="BM43" s="146"/>
    </row>
    <row r="44" spans="1:65" s="20" customFormat="1" ht="26.25" customHeight="1">
      <c r="A44" s="130">
        <v>38</v>
      </c>
      <c r="B44" s="131" t="s">
        <v>4721</v>
      </c>
      <c r="C44" s="132" t="s">
        <v>4722</v>
      </c>
      <c r="D44" s="133" t="s">
        <v>4723</v>
      </c>
      <c r="E44" s="133" t="s">
        <v>4724</v>
      </c>
      <c r="F44" s="134" t="s">
        <v>1940</v>
      </c>
      <c r="G44" s="135">
        <v>10</v>
      </c>
      <c r="H44" s="136" t="s">
        <v>1940</v>
      </c>
      <c r="I44" s="135">
        <v>10</v>
      </c>
      <c r="J44" s="136" t="s">
        <v>1940</v>
      </c>
      <c r="K44" s="135">
        <v>10</v>
      </c>
      <c r="L44" s="136" t="s">
        <v>1940</v>
      </c>
      <c r="M44" s="135">
        <v>10</v>
      </c>
      <c r="N44" s="136" t="s">
        <v>1940</v>
      </c>
      <c r="O44" s="135">
        <v>15</v>
      </c>
      <c r="P44" s="136" t="s">
        <v>1940</v>
      </c>
      <c r="Q44" s="135">
        <v>20</v>
      </c>
      <c r="R44" s="136" t="s">
        <v>1940</v>
      </c>
      <c r="S44" s="135">
        <v>25</v>
      </c>
      <c r="T44" s="137">
        <v>100</v>
      </c>
      <c r="U44" s="138">
        <v>22</v>
      </c>
      <c r="V44" s="139">
        <v>6</v>
      </c>
      <c r="W44" s="140">
        <v>66</v>
      </c>
      <c r="X44" s="141">
        <v>166</v>
      </c>
      <c r="Y44" s="134" t="s">
        <v>1940</v>
      </c>
      <c r="Z44" s="135">
        <v>10</v>
      </c>
      <c r="AA44" s="136" t="s">
        <v>1940</v>
      </c>
      <c r="AB44" s="135">
        <v>10</v>
      </c>
      <c r="AC44" s="136" t="s">
        <v>1940</v>
      </c>
      <c r="AD44" s="135">
        <v>10</v>
      </c>
      <c r="AE44" s="136" t="s">
        <v>1941</v>
      </c>
      <c r="AF44" s="135">
        <v>0</v>
      </c>
      <c r="AG44" s="136" t="s">
        <v>1941</v>
      </c>
      <c r="AH44" s="135">
        <v>0</v>
      </c>
      <c r="AI44" s="136" t="s">
        <v>1941</v>
      </c>
      <c r="AJ44" s="135">
        <v>0</v>
      </c>
      <c r="AK44" s="136" t="s">
        <v>1941</v>
      </c>
      <c r="AL44" s="135">
        <v>0</v>
      </c>
      <c r="AM44" s="137">
        <v>30</v>
      </c>
      <c r="AN44" s="138"/>
      <c r="AO44" s="139"/>
      <c r="AP44" s="140">
        <v>0</v>
      </c>
      <c r="AQ44" s="142">
        <v>30</v>
      </c>
      <c r="AR44" s="136" t="s">
        <v>1940</v>
      </c>
      <c r="AS44" s="135">
        <v>10</v>
      </c>
      <c r="AT44" s="136" t="s">
        <v>1940</v>
      </c>
      <c r="AU44" s="135">
        <v>15</v>
      </c>
      <c r="AV44" s="136" t="s">
        <v>1940</v>
      </c>
      <c r="AW44" s="135">
        <v>20</v>
      </c>
      <c r="AX44" s="136" t="s">
        <v>1940</v>
      </c>
      <c r="AY44" s="135">
        <v>25</v>
      </c>
      <c r="AZ44" s="136" t="s">
        <v>1940</v>
      </c>
      <c r="BA44" s="135">
        <v>30</v>
      </c>
      <c r="BB44" s="136" t="s">
        <v>1940</v>
      </c>
      <c r="BC44" s="135">
        <v>40</v>
      </c>
      <c r="BD44" s="136" t="s">
        <v>1941</v>
      </c>
      <c r="BE44" s="135">
        <v>0</v>
      </c>
      <c r="BF44" s="137">
        <v>140</v>
      </c>
      <c r="BG44" s="138"/>
      <c r="BH44" s="139"/>
      <c r="BI44" s="140">
        <v>0</v>
      </c>
      <c r="BJ44" s="142">
        <v>140</v>
      </c>
      <c r="BK44" s="143">
        <v>336</v>
      </c>
      <c r="BL44" s="144">
        <v>1.5347222222222222E-2</v>
      </c>
      <c r="BM44" s="146"/>
    </row>
    <row r="45" spans="1:65" s="20" customFormat="1" ht="26.25" customHeight="1">
      <c r="A45" s="130">
        <v>39</v>
      </c>
      <c r="B45" s="131" t="s">
        <v>4740</v>
      </c>
      <c r="C45" s="132" t="s">
        <v>1304</v>
      </c>
      <c r="D45" s="133" t="s">
        <v>4741</v>
      </c>
      <c r="E45" s="133" t="s">
        <v>629</v>
      </c>
      <c r="F45" s="134" t="s">
        <v>1941</v>
      </c>
      <c r="G45" s="135">
        <v>0</v>
      </c>
      <c r="H45" s="136" t="s">
        <v>1940</v>
      </c>
      <c r="I45" s="135">
        <v>10</v>
      </c>
      <c r="J45" s="136" t="s">
        <v>1940</v>
      </c>
      <c r="K45" s="135">
        <v>10</v>
      </c>
      <c r="L45" s="136" t="s">
        <v>1940</v>
      </c>
      <c r="M45" s="135">
        <v>10</v>
      </c>
      <c r="N45" s="136" t="s">
        <v>1940</v>
      </c>
      <c r="O45" s="135">
        <v>15</v>
      </c>
      <c r="P45" s="136" t="s">
        <v>1940</v>
      </c>
      <c r="Q45" s="135">
        <v>20</v>
      </c>
      <c r="R45" s="136" t="s">
        <v>1940</v>
      </c>
      <c r="S45" s="135">
        <v>25</v>
      </c>
      <c r="T45" s="137">
        <v>90</v>
      </c>
      <c r="U45" s="138">
        <v>6</v>
      </c>
      <c r="V45" s="139">
        <v>41</v>
      </c>
      <c r="W45" s="140">
        <v>0</v>
      </c>
      <c r="X45" s="141">
        <v>90</v>
      </c>
      <c r="Y45" s="134" t="s">
        <v>1940</v>
      </c>
      <c r="Z45" s="135">
        <v>10</v>
      </c>
      <c r="AA45" s="136" t="s">
        <v>1940</v>
      </c>
      <c r="AB45" s="135">
        <v>10</v>
      </c>
      <c r="AC45" s="136" t="s">
        <v>1940</v>
      </c>
      <c r="AD45" s="135">
        <v>10</v>
      </c>
      <c r="AE45" s="136" t="s">
        <v>1940</v>
      </c>
      <c r="AF45" s="135">
        <v>20</v>
      </c>
      <c r="AG45" s="136" t="s">
        <v>1941</v>
      </c>
      <c r="AH45" s="135">
        <v>0</v>
      </c>
      <c r="AI45" s="136" t="s">
        <v>1941</v>
      </c>
      <c r="AJ45" s="135">
        <v>0</v>
      </c>
      <c r="AK45" s="136" t="s">
        <v>1940</v>
      </c>
      <c r="AL45" s="135">
        <v>50</v>
      </c>
      <c r="AM45" s="137">
        <v>100</v>
      </c>
      <c r="AN45" s="138"/>
      <c r="AO45" s="139"/>
      <c r="AP45" s="140">
        <v>0</v>
      </c>
      <c r="AQ45" s="142">
        <v>100</v>
      </c>
      <c r="AR45" s="136" t="s">
        <v>1940</v>
      </c>
      <c r="AS45" s="135">
        <v>10</v>
      </c>
      <c r="AT45" s="136" t="s">
        <v>1940</v>
      </c>
      <c r="AU45" s="135">
        <v>15</v>
      </c>
      <c r="AV45" s="136" t="s">
        <v>1940</v>
      </c>
      <c r="AW45" s="135">
        <v>20</v>
      </c>
      <c r="AX45" s="136" t="s">
        <v>1940</v>
      </c>
      <c r="AY45" s="135">
        <v>25</v>
      </c>
      <c r="AZ45" s="136" t="s">
        <v>1940</v>
      </c>
      <c r="BA45" s="135">
        <v>30</v>
      </c>
      <c r="BB45" s="136" t="s">
        <v>1940</v>
      </c>
      <c r="BC45" s="135">
        <v>40</v>
      </c>
      <c r="BD45" s="136" t="s">
        <v>1941</v>
      </c>
      <c r="BE45" s="135">
        <v>0</v>
      </c>
      <c r="BF45" s="137">
        <v>140</v>
      </c>
      <c r="BG45" s="138"/>
      <c r="BH45" s="139"/>
      <c r="BI45" s="140">
        <v>0</v>
      </c>
      <c r="BJ45" s="142">
        <v>140</v>
      </c>
      <c r="BK45" s="143">
        <v>330</v>
      </c>
      <c r="BL45" s="144">
        <v>4.6412037037037038E-3</v>
      </c>
      <c r="BM45" s="145"/>
    </row>
    <row r="46" spans="1:65" s="20" customFormat="1" ht="26.25" customHeight="1">
      <c r="A46" s="130">
        <v>40</v>
      </c>
      <c r="B46" s="131" t="s">
        <v>4742</v>
      </c>
      <c r="C46" s="132" t="s">
        <v>4743</v>
      </c>
      <c r="D46" s="133" t="s">
        <v>4744</v>
      </c>
      <c r="E46" s="133" t="s">
        <v>4745</v>
      </c>
      <c r="F46" s="134" t="s">
        <v>1940</v>
      </c>
      <c r="G46" s="135">
        <v>10</v>
      </c>
      <c r="H46" s="136" t="s">
        <v>1940</v>
      </c>
      <c r="I46" s="135">
        <v>10</v>
      </c>
      <c r="J46" s="136" t="s">
        <v>1941</v>
      </c>
      <c r="K46" s="135">
        <v>0</v>
      </c>
      <c r="L46" s="136" t="s">
        <v>1940</v>
      </c>
      <c r="M46" s="135">
        <v>10</v>
      </c>
      <c r="N46" s="136" t="s">
        <v>1940</v>
      </c>
      <c r="O46" s="135">
        <v>15</v>
      </c>
      <c r="P46" s="136" t="s">
        <v>1940</v>
      </c>
      <c r="Q46" s="135">
        <v>20</v>
      </c>
      <c r="R46" s="136" t="s">
        <v>1940</v>
      </c>
      <c r="S46" s="135">
        <v>25</v>
      </c>
      <c r="T46" s="137">
        <v>90</v>
      </c>
      <c r="U46" s="138">
        <v>33</v>
      </c>
      <c r="V46" s="139">
        <v>16</v>
      </c>
      <c r="W46" s="140">
        <v>0</v>
      </c>
      <c r="X46" s="141">
        <v>90</v>
      </c>
      <c r="Y46" s="134" t="s">
        <v>1940</v>
      </c>
      <c r="Z46" s="135">
        <v>10</v>
      </c>
      <c r="AA46" s="136" t="s">
        <v>1940</v>
      </c>
      <c r="AB46" s="135">
        <v>10</v>
      </c>
      <c r="AC46" s="136" t="s">
        <v>1940</v>
      </c>
      <c r="AD46" s="135">
        <v>10</v>
      </c>
      <c r="AE46" s="136" t="s">
        <v>1940</v>
      </c>
      <c r="AF46" s="135">
        <v>20</v>
      </c>
      <c r="AG46" s="136" t="s">
        <v>1941</v>
      </c>
      <c r="AH46" s="135">
        <v>0</v>
      </c>
      <c r="AI46" s="136" t="s">
        <v>1941</v>
      </c>
      <c r="AJ46" s="135">
        <v>0</v>
      </c>
      <c r="AK46" s="136" t="s">
        <v>1940</v>
      </c>
      <c r="AL46" s="135">
        <v>50</v>
      </c>
      <c r="AM46" s="137">
        <v>100</v>
      </c>
      <c r="AN46" s="138"/>
      <c r="AO46" s="139"/>
      <c r="AP46" s="140">
        <v>0</v>
      </c>
      <c r="AQ46" s="142">
        <v>100</v>
      </c>
      <c r="AR46" s="136" t="s">
        <v>1940</v>
      </c>
      <c r="AS46" s="135">
        <v>10</v>
      </c>
      <c r="AT46" s="136" t="s">
        <v>1940</v>
      </c>
      <c r="AU46" s="135">
        <v>15</v>
      </c>
      <c r="AV46" s="136" t="s">
        <v>1940</v>
      </c>
      <c r="AW46" s="135">
        <v>20</v>
      </c>
      <c r="AX46" s="136" t="s">
        <v>1940</v>
      </c>
      <c r="AY46" s="135">
        <v>25</v>
      </c>
      <c r="AZ46" s="136" t="s">
        <v>1940</v>
      </c>
      <c r="BA46" s="135">
        <v>30</v>
      </c>
      <c r="BB46" s="136" t="s">
        <v>1940</v>
      </c>
      <c r="BC46" s="135">
        <v>40</v>
      </c>
      <c r="BD46" s="136" t="s">
        <v>1941</v>
      </c>
      <c r="BE46" s="135">
        <v>0</v>
      </c>
      <c r="BF46" s="137">
        <v>140</v>
      </c>
      <c r="BG46" s="138">
        <v>19</v>
      </c>
      <c r="BH46" s="139">
        <v>44</v>
      </c>
      <c r="BI46" s="140">
        <v>0</v>
      </c>
      <c r="BJ46" s="142">
        <v>140</v>
      </c>
      <c r="BK46" s="143">
        <v>330</v>
      </c>
      <c r="BL46" s="144">
        <v>3.6805555555555557E-2</v>
      </c>
      <c r="BM46" s="145"/>
    </row>
    <row r="47" spans="1:65" s="20" customFormat="1" ht="26.25" customHeight="1">
      <c r="A47" s="130">
        <v>41</v>
      </c>
      <c r="B47" s="131" t="s">
        <v>4751</v>
      </c>
      <c r="C47" s="132" t="s">
        <v>4752</v>
      </c>
      <c r="D47" s="133" t="s">
        <v>4753</v>
      </c>
      <c r="E47" s="133" t="s">
        <v>4754</v>
      </c>
      <c r="F47" s="134" t="s">
        <v>1940</v>
      </c>
      <c r="G47" s="135">
        <v>10</v>
      </c>
      <c r="H47" s="136" t="s">
        <v>1940</v>
      </c>
      <c r="I47" s="135">
        <v>10</v>
      </c>
      <c r="J47" s="136" t="s">
        <v>1940</v>
      </c>
      <c r="K47" s="135">
        <v>10</v>
      </c>
      <c r="L47" s="136" t="s">
        <v>1940</v>
      </c>
      <c r="M47" s="135">
        <v>10</v>
      </c>
      <c r="N47" s="136" t="s">
        <v>1940</v>
      </c>
      <c r="O47" s="135">
        <v>15</v>
      </c>
      <c r="P47" s="136" t="s">
        <v>1940</v>
      </c>
      <c r="Q47" s="135">
        <v>20</v>
      </c>
      <c r="R47" s="136" t="s">
        <v>1940</v>
      </c>
      <c r="S47" s="135">
        <v>25</v>
      </c>
      <c r="T47" s="137">
        <v>100</v>
      </c>
      <c r="U47" s="138">
        <v>15</v>
      </c>
      <c r="V47" s="139">
        <v>4</v>
      </c>
      <c r="W47" s="140">
        <v>45</v>
      </c>
      <c r="X47" s="141">
        <v>145</v>
      </c>
      <c r="Y47" s="134" t="s">
        <v>1940</v>
      </c>
      <c r="Z47" s="135">
        <v>10</v>
      </c>
      <c r="AA47" s="136" t="s">
        <v>1941</v>
      </c>
      <c r="AB47" s="135">
        <v>0</v>
      </c>
      <c r="AC47" s="136" t="s">
        <v>1940</v>
      </c>
      <c r="AD47" s="135">
        <v>10</v>
      </c>
      <c r="AE47" s="136" t="s">
        <v>1940</v>
      </c>
      <c r="AF47" s="135">
        <v>20</v>
      </c>
      <c r="AG47" s="136" t="s">
        <v>1941</v>
      </c>
      <c r="AH47" s="135">
        <v>0</v>
      </c>
      <c r="AI47" s="136" t="s">
        <v>1941</v>
      </c>
      <c r="AJ47" s="135">
        <v>0</v>
      </c>
      <c r="AK47" s="136" t="s">
        <v>1941</v>
      </c>
      <c r="AL47" s="135">
        <v>0</v>
      </c>
      <c r="AM47" s="137">
        <v>40</v>
      </c>
      <c r="AN47" s="138"/>
      <c r="AO47" s="139"/>
      <c r="AP47" s="140">
        <v>0</v>
      </c>
      <c r="AQ47" s="142">
        <v>40</v>
      </c>
      <c r="AR47" s="136" t="s">
        <v>1940</v>
      </c>
      <c r="AS47" s="135">
        <v>10</v>
      </c>
      <c r="AT47" s="136" t="s">
        <v>1940</v>
      </c>
      <c r="AU47" s="135">
        <v>15</v>
      </c>
      <c r="AV47" s="136" t="s">
        <v>1940</v>
      </c>
      <c r="AW47" s="135">
        <v>20</v>
      </c>
      <c r="AX47" s="136" t="s">
        <v>1940</v>
      </c>
      <c r="AY47" s="135">
        <v>25</v>
      </c>
      <c r="AZ47" s="136" t="s">
        <v>1940</v>
      </c>
      <c r="BA47" s="135">
        <v>30</v>
      </c>
      <c r="BB47" s="136" t="s">
        <v>1940</v>
      </c>
      <c r="BC47" s="135">
        <v>40</v>
      </c>
      <c r="BD47" s="136" t="s">
        <v>1941</v>
      </c>
      <c r="BE47" s="135">
        <v>0</v>
      </c>
      <c r="BF47" s="137">
        <v>140</v>
      </c>
      <c r="BG47" s="138"/>
      <c r="BH47" s="139"/>
      <c r="BI47" s="140">
        <v>0</v>
      </c>
      <c r="BJ47" s="142">
        <v>140</v>
      </c>
      <c r="BK47" s="143">
        <v>325</v>
      </c>
      <c r="BL47" s="144">
        <v>1.0462962962962964E-2</v>
      </c>
      <c r="BM47" s="145"/>
    </row>
    <row r="48" spans="1:65" s="20" customFormat="1" ht="26.25" customHeight="1">
      <c r="A48" s="130">
        <v>42</v>
      </c>
      <c r="B48" s="131" t="s">
        <v>4764</v>
      </c>
      <c r="C48" s="132" t="s">
        <v>3481</v>
      </c>
      <c r="D48" s="133" t="s">
        <v>4765</v>
      </c>
      <c r="E48" s="133" t="s">
        <v>4766</v>
      </c>
      <c r="F48" s="134" t="s">
        <v>1940</v>
      </c>
      <c r="G48" s="135">
        <v>10</v>
      </c>
      <c r="H48" s="136" t="s">
        <v>1940</v>
      </c>
      <c r="I48" s="135">
        <v>10</v>
      </c>
      <c r="J48" s="136" t="s">
        <v>1940</v>
      </c>
      <c r="K48" s="135">
        <v>10</v>
      </c>
      <c r="L48" s="136" t="s">
        <v>1940</v>
      </c>
      <c r="M48" s="135">
        <v>10</v>
      </c>
      <c r="N48" s="136" t="s">
        <v>1940</v>
      </c>
      <c r="O48" s="135">
        <v>15</v>
      </c>
      <c r="P48" s="136" t="s">
        <v>1940</v>
      </c>
      <c r="Q48" s="135">
        <v>20</v>
      </c>
      <c r="R48" s="136" t="s">
        <v>1940</v>
      </c>
      <c r="S48" s="135">
        <v>25</v>
      </c>
      <c r="T48" s="137">
        <v>100</v>
      </c>
      <c r="U48" s="138">
        <v>4</v>
      </c>
      <c r="V48" s="139">
        <v>37</v>
      </c>
      <c r="W48" s="140">
        <v>12</v>
      </c>
      <c r="X48" s="141">
        <v>112</v>
      </c>
      <c r="Y48" s="134" t="s">
        <v>1940</v>
      </c>
      <c r="Z48" s="135">
        <v>10</v>
      </c>
      <c r="AA48" s="136" t="s">
        <v>1941</v>
      </c>
      <c r="AB48" s="135">
        <v>0</v>
      </c>
      <c r="AC48" s="136" t="s">
        <v>1940</v>
      </c>
      <c r="AD48" s="135">
        <v>10</v>
      </c>
      <c r="AE48" s="136" t="s">
        <v>1941</v>
      </c>
      <c r="AF48" s="135">
        <v>0</v>
      </c>
      <c r="AG48" s="136" t="s">
        <v>1941</v>
      </c>
      <c r="AH48" s="135">
        <v>0</v>
      </c>
      <c r="AI48" s="136" t="s">
        <v>1941</v>
      </c>
      <c r="AJ48" s="135">
        <v>0</v>
      </c>
      <c r="AK48" s="136" t="s">
        <v>1940</v>
      </c>
      <c r="AL48" s="135">
        <v>50</v>
      </c>
      <c r="AM48" s="137">
        <v>70</v>
      </c>
      <c r="AN48" s="138"/>
      <c r="AO48" s="139"/>
      <c r="AP48" s="140">
        <v>0</v>
      </c>
      <c r="AQ48" s="142">
        <v>70</v>
      </c>
      <c r="AR48" s="136" t="s">
        <v>1940</v>
      </c>
      <c r="AS48" s="135">
        <v>10</v>
      </c>
      <c r="AT48" s="136" t="s">
        <v>1940</v>
      </c>
      <c r="AU48" s="135">
        <v>15</v>
      </c>
      <c r="AV48" s="136" t="s">
        <v>1940</v>
      </c>
      <c r="AW48" s="135">
        <v>20</v>
      </c>
      <c r="AX48" s="136" t="s">
        <v>1940</v>
      </c>
      <c r="AY48" s="135">
        <v>25</v>
      </c>
      <c r="AZ48" s="136" t="s">
        <v>1940</v>
      </c>
      <c r="BA48" s="135">
        <v>30</v>
      </c>
      <c r="BB48" s="136" t="s">
        <v>1940</v>
      </c>
      <c r="BC48" s="135">
        <v>40</v>
      </c>
      <c r="BD48" s="136" t="s">
        <v>1941</v>
      </c>
      <c r="BE48" s="135">
        <v>0</v>
      </c>
      <c r="BF48" s="137">
        <v>140</v>
      </c>
      <c r="BG48" s="138"/>
      <c r="BH48" s="139"/>
      <c r="BI48" s="140">
        <v>0</v>
      </c>
      <c r="BJ48" s="142">
        <v>140</v>
      </c>
      <c r="BK48" s="143">
        <v>322</v>
      </c>
      <c r="BL48" s="144">
        <v>3.2060185185185191E-3</v>
      </c>
      <c r="BM48" s="146"/>
    </row>
    <row r="49" spans="1:65" s="20" customFormat="1" ht="26.25" customHeight="1">
      <c r="A49" s="130">
        <v>43</v>
      </c>
      <c r="B49" s="131" t="s">
        <v>4732</v>
      </c>
      <c r="C49" s="132" t="s">
        <v>880</v>
      </c>
      <c r="D49" s="133" t="s">
        <v>1841</v>
      </c>
      <c r="E49" s="133" t="s">
        <v>598</v>
      </c>
      <c r="F49" s="134" t="s">
        <v>1940</v>
      </c>
      <c r="G49" s="135">
        <v>10</v>
      </c>
      <c r="H49" s="136" t="s">
        <v>1940</v>
      </c>
      <c r="I49" s="135">
        <v>10</v>
      </c>
      <c r="J49" s="136" t="s">
        <v>1940</v>
      </c>
      <c r="K49" s="135">
        <v>10</v>
      </c>
      <c r="L49" s="136" t="s">
        <v>1940</v>
      </c>
      <c r="M49" s="135">
        <v>10</v>
      </c>
      <c r="N49" s="136" t="s">
        <v>1940</v>
      </c>
      <c r="O49" s="135">
        <v>15</v>
      </c>
      <c r="P49" s="136" t="s">
        <v>1940</v>
      </c>
      <c r="Q49" s="135">
        <v>20</v>
      </c>
      <c r="R49" s="136" t="s">
        <v>1940</v>
      </c>
      <c r="S49" s="135">
        <v>25</v>
      </c>
      <c r="T49" s="137">
        <v>100</v>
      </c>
      <c r="U49" s="138">
        <v>24</v>
      </c>
      <c r="V49" s="139">
        <v>5</v>
      </c>
      <c r="W49" s="140">
        <v>72</v>
      </c>
      <c r="X49" s="141">
        <v>172</v>
      </c>
      <c r="Y49" s="134" t="s">
        <v>1941</v>
      </c>
      <c r="Z49" s="135">
        <v>0</v>
      </c>
      <c r="AA49" s="136" t="s">
        <v>1940</v>
      </c>
      <c r="AB49" s="135">
        <v>10</v>
      </c>
      <c r="AC49" s="136" t="s">
        <v>1940</v>
      </c>
      <c r="AD49" s="135">
        <v>10</v>
      </c>
      <c r="AE49" s="136" t="s">
        <v>1941</v>
      </c>
      <c r="AF49" s="135">
        <v>0</v>
      </c>
      <c r="AG49" s="136" t="s">
        <v>1941</v>
      </c>
      <c r="AH49" s="135">
        <v>0</v>
      </c>
      <c r="AI49" s="136" t="s">
        <v>1941</v>
      </c>
      <c r="AJ49" s="135">
        <v>0</v>
      </c>
      <c r="AK49" s="136" t="s">
        <v>1941</v>
      </c>
      <c r="AL49" s="135">
        <v>0</v>
      </c>
      <c r="AM49" s="137">
        <v>20</v>
      </c>
      <c r="AN49" s="138"/>
      <c r="AO49" s="139"/>
      <c r="AP49" s="140">
        <v>0</v>
      </c>
      <c r="AQ49" s="142">
        <v>20</v>
      </c>
      <c r="AR49" s="136" t="s">
        <v>1941</v>
      </c>
      <c r="AS49" s="135">
        <v>0</v>
      </c>
      <c r="AT49" s="136" t="s">
        <v>1940</v>
      </c>
      <c r="AU49" s="135">
        <v>15</v>
      </c>
      <c r="AV49" s="136" t="s">
        <v>1940</v>
      </c>
      <c r="AW49" s="135">
        <v>20</v>
      </c>
      <c r="AX49" s="136" t="s">
        <v>1940</v>
      </c>
      <c r="AY49" s="135">
        <v>25</v>
      </c>
      <c r="AZ49" s="136" t="s">
        <v>1940</v>
      </c>
      <c r="BA49" s="135">
        <v>30</v>
      </c>
      <c r="BB49" s="136" t="s">
        <v>1940</v>
      </c>
      <c r="BC49" s="135">
        <v>40</v>
      </c>
      <c r="BD49" s="136" t="s">
        <v>1941</v>
      </c>
      <c r="BE49" s="135">
        <v>0</v>
      </c>
      <c r="BF49" s="137">
        <v>130</v>
      </c>
      <c r="BG49" s="138"/>
      <c r="BH49" s="139"/>
      <c r="BI49" s="140">
        <v>0</v>
      </c>
      <c r="BJ49" s="142">
        <v>130</v>
      </c>
      <c r="BK49" s="143">
        <v>322</v>
      </c>
      <c r="BL49" s="144">
        <v>1.6724537037037034E-2</v>
      </c>
      <c r="BM49" s="146"/>
    </row>
    <row r="50" spans="1:65" s="20" customFormat="1" ht="26.25" customHeight="1">
      <c r="A50" s="130">
        <v>44</v>
      </c>
      <c r="B50" s="131" t="s">
        <v>4773</v>
      </c>
      <c r="C50" s="132" t="s">
        <v>4774</v>
      </c>
      <c r="D50" s="133" t="s">
        <v>4775</v>
      </c>
      <c r="E50" s="133" t="s">
        <v>487</v>
      </c>
      <c r="F50" s="134" t="s">
        <v>1940</v>
      </c>
      <c r="G50" s="135">
        <v>10</v>
      </c>
      <c r="H50" s="136" t="s">
        <v>1940</v>
      </c>
      <c r="I50" s="135">
        <v>10</v>
      </c>
      <c r="J50" s="136" t="s">
        <v>1941</v>
      </c>
      <c r="K50" s="135">
        <v>0</v>
      </c>
      <c r="L50" s="136" t="s">
        <v>1940</v>
      </c>
      <c r="M50" s="135">
        <v>10</v>
      </c>
      <c r="N50" s="136" t="s">
        <v>1940</v>
      </c>
      <c r="O50" s="135">
        <v>15</v>
      </c>
      <c r="P50" s="136" t="s">
        <v>1940</v>
      </c>
      <c r="Q50" s="135">
        <v>20</v>
      </c>
      <c r="R50" s="136" t="s">
        <v>1940</v>
      </c>
      <c r="S50" s="135">
        <v>25</v>
      </c>
      <c r="T50" s="137">
        <v>90</v>
      </c>
      <c r="U50" s="138">
        <v>16</v>
      </c>
      <c r="V50" s="139">
        <v>27</v>
      </c>
      <c r="W50" s="140">
        <v>0</v>
      </c>
      <c r="X50" s="141">
        <v>90</v>
      </c>
      <c r="Y50" s="134" t="s">
        <v>1940</v>
      </c>
      <c r="Z50" s="135">
        <v>10</v>
      </c>
      <c r="AA50" s="136" t="s">
        <v>1940</v>
      </c>
      <c r="AB50" s="135">
        <v>10</v>
      </c>
      <c r="AC50" s="136" t="s">
        <v>1941</v>
      </c>
      <c r="AD50" s="135">
        <v>0</v>
      </c>
      <c r="AE50" s="136" t="s">
        <v>1941</v>
      </c>
      <c r="AF50" s="135">
        <v>0</v>
      </c>
      <c r="AG50" s="136" t="s">
        <v>1940</v>
      </c>
      <c r="AH50" s="135">
        <v>20</v>
      </c>
      <c r="AI50" s="136" t="s">
        <v>1941</v>
      </c>
      <c r="AJ50" s="135">
        <v>0</v>
      </c>
      <c r="AK50" s="136" t="s">
        <v>1940</v>
      </c>
      <c r="AL50" s="135">
        <v>50</v>
      </c>
      <c r="AM50" s="137">
        <v>90</v>
      </c>
      <c r="AN50" s="138"/>
      <c r="AO50" s="139"/>
      <c r="AP50" s="140">
        <v>0</v>
      </c>
      <c r="AQ50" s="142">
        <v>90</v>
      </c>
      <c r="AR50" s="136" t="s">
        <v>1940</v>
      </c>
      <c r="AS50" s="135">
        <v>10</v>
      </c>
      <c r="AT50" s="136" t="s">
        <v>1940</v>
      </c>
      <c r="AU50" s="135">
        <v>15</v>
      </c>
      <c r="AV50" s="136" t="s">
        <v>1940</v>
      </c>
      <c r="AW50" s="135">
        <v>20</v>
      </c>
      <c r="AX50" s="136" t="s">
        <v>1940</v>
      </c>
      <c r="AY50" s="135">
        <v>25</v>
      </c>
      <c r="AZ50" s="136" t="s">
        <v>1940</v>
      </c>
      <c r="BA50" s="135">
        <v>30</v>
      </c>
      <c r="BB50" s="136" t="s">
        <v>1940</v>
      </c>
      <c r="BC50" s="135">
        <v>40</v>
      </c>
      <c r="BD50" s="136" t="s">
        <v>1941</v>
      </c>
      <c r="BE50" s="135">
        <v>0</v>
      </c>
      <c r="BF50" s="137">
        <v>140</v>
      </c>
      <c r="BG50" s="138">
        <v>5</v>
      </c>
      <c r="BH50" s="139">
        <v>1</v>
      </c>
      <c r="BI50" s="140">
        <v>0</v>
      </c>
      <c r="BJ50" s="142">
        <v>140</v>
      </c>
      <c r="BK50" s="143">
        <v>320</v>
      </c>
      <c r="BL50" s="144">
        <v>1.4907407407407406E-2</v>
      </c>
      <c r="BM50" s="145"/>
    </row>
    <row r="51" spans="1:65" s="20" customFormat="1" ht="26.25" customHeight="1">
      <c r="A51" s="130">
        <v>45</v>
      </c>
      <c r="B51" s="131" t="s">
        <v>4725</v>
      </c>
      <c r="C51" s="132" t="s">
        <v>267</v>
      </c>
      <c r="D51" s="133" t="s">
        <v>4726</v>
      </c>
      <c r="E51" s="133" t="s">
        <v>1363</v>
      </c>
      <c r="F51" s="134" t="s">
        <v>1940</v>
      </c>
      <c r="G51" s="135">
        <v>10</v>
      </c>
      <c r="H51" s="136" t="s">
        <v>1940</v>
      </c>
      <c r="I51" s="135">
        <v>10</v>
      </c>
      <c r="J51" s="136" t="s">
        <v>1940</v>
      </c>
      <c r="K51" s="135">
        <v>10</v>
      </c>
      <c r="L51" s="136" t="s">
        <v>1940</v>
      </c>
      <c r="M51" s="135">
        <v>10</v>
      </c>
      <c r="N51" s="136" t="s">
        <v>1940</v>
      </c>
      <c r="O51" s="135">
        <v>15</v>
      </c>
      <c r="P51" s="136" t="s">
        <v>1940</v>
      </c>
      <c r="Q51" s="135">
        <v>20</v>
      </c>
      <c r="R51" s="136" t="s">
        <v>1941</v>
      </c>
      <c r="S51" s="135">
        <v>0</v>
      </c>
      <c r="T51" s="137">
        <v>75</v>
      </c>
      <c r="U51" s="138">
        <v>0</v>
      </c>
      <c r="V51" s="139">
        <v>0</v>
      </c>
      <c r="W51" s="140">
        <v>0</v>
      </c>
      <c r="X51" s="141">
        <v>75</v>
      </c>
      <c r="Y51" s="134" t="s">
        <v>1940</v>
      </c>
      <c r="Z51" s="135">
        <v>10</v>
      </c>
      <c r="AA51" s="136" t="s">
        <v>1940</v>
      </c>
      <c r="AB51" s="135">
        <v>10</v>
      </c>
      <c r="AC51" s="136" t="s">
        <v>1940</v>
      </c>
      <c r="AD51" s="135">
        <v>10</v>
      </c>
      <c r="AE51" s="136" t="s">
        <v>1940</v>
      </c>
      <c r="AF51" s="135">
        <v>20</v>
      </c>
      <c r="AG51" s="136" t="s">
        <v>1940</v>
      </c>
      <c r="AH51" s="135">
        <v>20</v>
      </c>
      <c r="AI51" s="136" t="s">
        <v>1941</v>
      </c>
      <c r="AJ51" s="135">
        <v>0</v>
      </c>
      <c r="AK51" s="136" t="s">
        <v>1940</v>
      </c>
      <c r="AL51" s="135">
        <v>50</v>
      </c>
      <c r="AM51" s="137">
        <v>120</v>
      </c>
      <c r="AN51" s="138"/>
      <c r="AO51" s="139"/>
      <c r="AP51" s="140">
        <v>0</v>
      </c>
      <c r="AQ51" s="142">
        <v>120</v>
      </c>
      <c r="AR51" s="136" t="s">
        <v>1940</v>
      </c>
      <c r="AS51" s="135">
        <v>10</v>
      </c>
      <c r="AT51" s="136" t="s">
        <v>1940</v>
      </c>
      <c r="AU51" s="135">
        <v>15</v>
      </c>
      <c r="AV51" s="136" t="s">
        <v>1941</v>
      </c>
      <c r="AW51" s="135">
        <v>0</v>
      </c>
      <c r="AX51" s="136" t="s">
        <v>1940</v>
      </c>
      <c r="AY51" s="135">
        <v>25</v>
      </c>
      <c r="AZ51" s="136" t="s">
        <v>1940</v>
      </c>
      <c r="BA51" s="135">
        <v>30</v>
      </c>
      <c r="BB51" s="136" t="s">
        <v>1940</v>
      </c>
      <c r="BC51" s="135">
        <v>40</v>
      </c>
      <c r="BD51" s="136" t="s">
        <v>1941</v>
      </c>
      <c r="BE51" s="135">
        <v>0</v>
      </c>
      <c r="BF51" s="137">
        <v>120</v>
      </c>
      <c r="BG51" s="138">
        <v>7</v>
      </c>
      <c r="BH51" s="139">
        <v>15</v>
      </c>
      <c r="BI51" s="140">
        <v>0</v>
      </c>
      <c r="BJ51" s="142">
        <v>120</v>
      </c>
      <c r="BK51" s="143">
        <v>315</v>
      </c>
      <c r="BL51" s="144">
        <v>5.0347222222222225E-3</v>
      </c>
      <c r="BM51" s="145"/>
    </row>
    <row r="52" spans="1:65" s="20" customFormat="1" ht="26.25" customHeight="1">
      <c r="A52" s="130">
        <v>46</v>
      </c>
      <c r="B52" s="148" t="s">
        <v>4700</v>
      </c>
      <c r="C52" s="132" t="s">
        <v>1582</v>
      </c>
      <c r="D52" s="133" t="s">
        <v>4701</v>
      </c>
      <c r="E52" s="133" t="s">
        <v>240</v>
      </c>
      <c r="F52" s="134" t="s">
        <v>1940</v>
      </c>
      <c r="G52" s="135">
        <v>10</v>
      </c>
      <c r="H52" s="136" t="s">
        <v>1940</v>
      </c>
      <c r="I52" s="135">
        <v>10</v>
      </c>
      <c r="J52" s="136" t="s">
        <v>1940</v>
      </c>
      <c r="K52" s="135">
        <v>10</v>
      </c>
      <c r="L52" s="136" t="s">
        <v>1941</v>
      </c>
      <c r="M52" s="135">
        <v>0</v>
      </c>
      <c r="N52" s="136" t="s">
        <v>1940</v>
      </c>
      <c r="O52" s="135">
        <v>15</v>
      </c>
      <c r="P52" s="136" t="s">
        <v>1940</v>
      </c>
      <c r="Q52" s="135">
        <v>20</v>
      </c>
      <c r="R52" s="136" t="s">
        <v>1940</v>
      </c>
      <c r="S52" s="135">
        <v>25</v>
      </c>
      <c r="T52" s="137">
        <v>90</v>
      </c>
      <c r="U52" s="138">
        <v>11</v>
      </c>
      <c r="V52" s="139">
        <v>46</v>
      </c>
      <c r="W52" s="140">
        <v>0</v>
      </c>
      <c r="X52" s="141">
        <v>90</v>
      </c>
      <c r="Y52" s="134" t="s">
        <v>1940</v>
      </c>
      <c r="Z52" s="135">
        <v>10</v>
      </c>
      <c r="AA52" s="136" t="s">
        <v>1940</v>
      </c>
      <c r="AB52" s="135">
        <v>10</v>
      </c>
      <c r="AC52" s="136" t="s">
        <v>1940</v>
      </c>
      <c r="AD52" s="135">
        <v>10</v>
      </c>
      <c r="AE52" s="136" t="s">
        <v>1940</v>
      </c>
      <c r="AF52" s="135">
        <v>20</v>
      </c>
      <c r="AG52" s="136" t="s">
        <v>1940</v>
      </c>
      <c r="AH52" s="135">
        <v>20</v>
      </c>
      <c r="AI52" s="136" t="s">
        <v>1941</v>
      </c>
      <c r="AJ52" s="135">
        <v>0</v>
      </c>
      <c r="AK52" s="136" t="s">
        <v>1940</v>
      </c>
      <c r="AL52" s="135">
        <v>50</v>
      </c>
      <c r="AM52" s="137">
        <v>120</v>
      </c>
      <c r="AN52" s="138"/>
      <c r="AO52" s="139"/>
      <c r="AP52" s="140">
        <v>0</v>
      </c>
      <c r="AQ52" s="142">
        <v>120</v>
      </c>
      <c r="AR52" s="136" t="s">
        <v>1940</v>
      </c>
      <c r="AS52" s="135">
        <v>10</v>
      </c>
      <c r="AT52" s="136" t="s">
        <v>1941</v>
      </c>
      <c r="AU52" s="135">
        <v>0</v>
      </c>
      <c r="AV52" s="136" t="s">
        <v>1941</v>
      </c>
      <c r="AW52" s="135">
        <v>0</v>
      </c>
      <c r="AX52" s="136" t="s">
        <v>1940</v>
      </c>
      <c r="AY52" s="135">
        <v>25</v>
      </c>
      <c r="AZ52" s="136" t="s">
        <v>1940</v>
      </c>
      <c r="BA52" s="135">
        <v>30</v>
      </c>
      <c r="BB52" s="136" t="s">
        <v>1940</v>
      </c>
      <c r="BC52" s="135">
        <v>40</v>
      </c>
      <c r="BD52" s="136" t="s">
        <v>1941</v>
      </c>
      <c r="BE52" s="135">
        <v>0</v>
      </c>
      <c r="BF52" s="137">
        <v>105</v>
      </c>
      <c r="BG52" s="138"/>
      <c r="BH52" s="139"/>
      <c r="BI52" s="140">
        <v>0</v>
      </c>
      <c r="BJ52" s="142">
        <v>105</v>
      </c>
      <c r="BK52" s="143">
        <v>315</v>
      </c>
      <c r="BL52" s="144">
        <v>8.1712962962962963E-3</v>
      </c>
      <c r="BM52" s="146"/>
    </row>
    <row r="53" spans="1:65" s="20" customFormat="1" ht="26.25" customHeight="1">
      <c r="A53" s="130">
        <v>47</v>
      </c>
      <c r="B53" s="131" t="s">
        <v>4779</v>
      </c>
      <c r="C53" s="132" t="s">
        <v>369</v>
      </c>
      <c r="D53" s="133" t="s">
        <v>4780</v>
      </c>
      <c r="E53" s="133" t="s">
        <v>661</v>
      </c>
      <c r="F53" s="134" t="s">
        <v>1940</v>
      </c>
      <c r="G53" s="135">
        <v>10</v>
      </c>
      <c r="H53" s="136" t="s">
        <v>1940</v>
      </c>
      <c r="I53" s="135">
        <v>10</v>
      </c>
      <c r="J53" s="136" t="s">
        <v>1940</v>
      </c>
      <c r="K53" s="135">
        <v>10</v>
      </c>
      <c r="L53" s="136" t="s">
        <v>1940</v>
      </c>
      <c r="M53" s="135">
        <v>10</v>
      </c>
      <c r="N53" s="136" t="s">
        <v>1940</v>
      </c>
      <c r="O53" s="135">
        <v>15</v>
      </c>
      <c r="P53" s="136" t="s">
        <v>1940</v>
      </c>
      <c r="Q53" s="135">
        <v>20</v>
      </c>
      <c r="R53" s="136" t="s">
        <v>1940</v>
      </c>
      <c r="S53" s="135">
        <v>25</v>
      </c>
      <c r="T53" s="137">
        <v>100</v>
      </c>
      <c r="U53" s="138">
        <v>15</v>
      </c>
      <c r="V53" s="139">
        <v>2</v>
      </c>
      <c r="W53" s="140">
        <v>45</v>
      </c>
      <c r="X53" s="141">
        <v>145</v>
      </c>
      <c r="Y53" s="134" t="s">
        <v>1940</v>
      </c>
      <c r="Z53" s="135">
        <v>10</v>
      </c>
      <c r="AA53" s="136" t="s">
        <v>1940</v>
      </c>
      <c r="AB53" s="135">
        <v>10</v>
      </c>
      <c r="AC53" s="136" t="s">
        <v>1940</v>
      </c>
      <c r="AD53" s="135">
        <v>10</v>
      </c>
      <c r="AE53" s="136" t="s">
        <v>1941</v>
      </c>
      <c r="AF53" s="135">
        <v>0</v>
      </c>
      <c r="AG53" s="136" t="s">
        <v>1941</v>
      </c>
      <c r="AH53" s="135">
        <v>0</v>
      </c>
      <c r="AI53" s="136" t="s">
        <v>1941</v>
      </c>
      <c r="AJ53" s="135">
        <v>0</v>
      </c>
      <c r="AK53" s="136" t="s">
        <v>1941</v>
      </c>
      <c r="AL53" s="135">
        <v>0</v>
      </c>
      <c r="AM53" s="137">
        <v>30</v>
      </c>
      <c r="AN53" s="138"/>
      <c r="AO53" s="139"/>
      <c r="AP53" s="140">
        <v>0</v>
      </c>
      <c r="AQ53" s="142">
        <v>30</v>
      </c>
      <c r="AR53" s="136" t="s">
        <v>1940</v>
      </c>
      <c r="AS53" s="135">
        <v>10</v>
      </c>
      <c r="AT53" s="136" t="s">
        <v>1940</v>
      </c>
      <c r="AU53" s="135">
        <v>15</v>
      </c>
      <c r="AV53" s="136" t="s">
        <v>1940</v>
      </c>
      <c r="AW53" s="135">
        <v>20</v>
      </c>
      <c r="AX53" s="136" t="s">
        <v>1940</v>
      </c>
      <c r="AY53" s="135">
        <v>25</v>
      </c>
      <c r="AZ53" s="136" t="s">
        <v>1940</v>
      </c>
      <c r="BA53" s="135">
        <v>30</v>
      </c>
      <c r="BB53" s="136" t="s">
        <v>1940</v>
      </c>
      <c r="BC53" s="135">
        <v>40</v>
      </c>
      <c r="BD53" s="136" t="s">
        <v>1941</v>
      </c>
      <c r="BE53" s="135">
        <v>0</v>
      </c>
      <c r="BF53" s="137">
        <v>140</v>
      </c>
      <c r="BG53" s="138"/>
      <c r="BH53" s="139"/>
      <c r="BI53" s="140">
        <v>0</v>
      </c>
      <c r="BJ53" s="142">
        <v>140</v>
      </c>
      <c r="BK53" s="143">
        <v>315</v>
      </c>
      <c r="BL53" s="144">
        <v>1.0439814814814813E-2</v>
      </c>
      <c r="BM53" s="146"/>
    </row>
    <row r="54" spans="1:65" s="20" customFormat="1" ht="26.25" customHeight="1">
      <c r="A54" s="130">
        <v>48</v>
      </c>
      <c r="B54" s="131" t="s">
        <v>4842</v>
      </c>
      <c r="C54" s="132" t="s">
        <v>4843</v>
      </c>
      <c r="D54" s="133" t="s">
        <v>4844</v>
      </c>
      <c r="E54" s="133" t="s">
        <v>2075</v>
      </c>
      <c r="F54" s="134" t="s">
        <v>1940</v>
      </c>
      <c r="G54" s="135">
        <v>10</v>
      </c>
      <c r="H54" s="136" t="s">
        <v>1940</v>
      </c>
      <c r="I54" s="135">
        <v>10</v>
      </c>
      <c r="J54" s="136" t="s">
        <v>1940</v>
      </c>
      <c r="K54" s="135">
        <v>10</v>
      </c>
      <c r="L54" s="136" t="s">
        <v>1940</v>
      </c>
      <c r="M54" s="135">
        <v>10</v>
      </c>
      <c r="N54" s="136" t="s">
        <v>1940</v>
      </c>
      <c r="O54" s="135">
        <v>15</v>
      </c>
      <c r="P54" s="136" t="s">
        <v>1941</v>
      </c>
      <c r="Q54" s="135">
        <v>0</v>
      </c>
      <c r="R54" s="136" t="s">
        <v>1940</v>
      </c>
      <c r="S54" s="135">
        <v>25</v>
      </c>
      <c r="T54" s="137">
        <v>80</v>
      </c>
      <c r="U54" s="138">
        <v>0</v>
      </c>
      <c r="V54" s="139">
        <v>0</v>
      </c>
      <c r="W54" s="140">
        <v>0</v>
      </c>
      <c r="X54" s="141">
        <v>80</v>
      </c>
      <c r="Y54" s="134" t="s">
        <v>1940</v>
      </c>
      <c r="Z54" s="135">
        <v>10</v>
      </c>
      <c r="AA54" s="136" t="s">
        <v>1941</v>
      </c>
      <c r="AB54" s="135">
        <v>0</v>
      </c>
      <c r="AC54" s="136" t="s">
        <v>1940</v>
      </c>
      <c r="AD54" s="135">
        <v>10</v>
      </c>
      <c r="AE54" s="136" t="s">
        <v>1941</v>
      </c>
      <c r="AF54" s="135">
        <v>0</v>
      </c>
      <c r="AG54" s="136" t="s">
        <v>1941</v>
      </c>
      <c r="AH54" s="135">
        <v>0</v>
      </c>
      <c r="AI54" s="136" t="s">
        <v>1941</v>
      </c>
      <c r="AJ54" s="135">
        <v>0</v>
      </c>
      <c r="AK54" s="136" t="s">
        <v>1940</v>
      </c>
      <c r="AL54" s="135">
        <v>50</v>
      </c>
      <c r="AM54" s="137">
        <v>70</v>
      </c>
      <c r="AN54" s="138"/>
      <c r="AO54" s="139"/>
      <c r="AP54" s="140">
        <v>0</v>
      </c>
      <c r="AQ54" s="142">
        <v>70</v>
      </c>
      <c r="AR54" s="136" t="s">
        <v>1941</v>
      </c>
      <c r="AS54" s="135">
        <v>0</v>
      </c>
      <c r="AT54" s="136" t="s">
        <v>1940</v>
      </c>
      <c r="AU54" s="135">
        <v>15</v>
      </c>
      <c r="AV54" s="136" t="s">
        <v>1940</v>
      </c>
      <c r="AW54" s="135">
        <v>20</v>
      </c>
      <c r="AX54" s="136" t="s">
        <v>1941</v>
      </c>
      <c r="AY54" s="135">
        <v>0</v>
      </c>
      <c r="AZ54" s="136" t="s">
        <v>1940</v>
      </c>
      <c r="BA54" s="135">
        <v>30</v>
      </c>
      <c r="BB54" s="136" t="s">
        <v>1940</v>
      </c>
      <c r="BC54" s="135">
        <v>40</v>
      </c>
      <c r="BD54" s="136" t="s">
        <v>1940</v>
      </c>
      <c r="BE54" s="135">
        <v>60</v>
      </c>
      <c r="BF54" s="137">
        <v>165</v>
      </c>
      <c r="BG54" s="138">
        <v>14</v>
      </c>
      <c r="BH54" s="139">
        <v>1</v>
      </c>
      <c r="BI54" s="140">
        <v>0</v>
      </c>
      <c r="BJ54" s="142">
        <v>165</v>
      </c>
      <c r="BK54" s="143">
        <v>315</v>
      </c>
      <c r="BL54" s="144">
        <v>9.7337962962962977E-3</v>
      </c>
      <c r="BM54" s="145"/>
    </row>
    <row r="55" spans="1:65" s="20" customFormat="1" ht="26.25" customHeight="1">
      <c r="A55" s="130">
        <v>49</v>
      </c>
      <c r="B55" s="131" t="s">
        <v>4781</v>
      </c>
      <c r="C55" s="132" t="s">
        <v>4782</v>
      </c>
      <c r="D55" s="133" t="s">
        <v>4783</v>
      </c>
      <c r="E55" s="133" t="s">
        <v>4784</v>
      </c>
      <c r="F55" s="134" t="s">
        <v>1940</v>
      </c>
      <c r="G55" s="135">
        <v>10</v>
      </c>
      <c r="H55" s="136" t="s">
        <v>1940</v>
      </c>
      <c r="I55" s="135">
        <v>10</v>
      </c>
      <c r="J55" s="136" t="s">
        <v>1940</v>
      </c>
      <c r="K55" s="135">
        <v>10</v>
      </c>
      <c r="L55" s="136" t="s">
        <v>1940</v>
      </c>
      <c r="M55" s="135">
        <v>10</v>
      </c>
      <c r="N55" s="136" t="s">
        <v>1940</v>
      </c>
      <c r="O55" s="135">
        <v>15</v>
      </c>
      <c r="P55" s="136" t="s">
        <v>1940</v>
      </c>
      <c r="Q55" s="135">
        <v>20</v>
      </c>
      <c r="R55" s="136" t="s">
        <v>1941</v>
      </c>
      <c r="S55" s="135">
        <v>0</v>
      </c>
      <c r="T55" s="137">
        <v>75</v>
      </c>
      <c r="U55" s="138">
        <v>21</v>
      </c>
      <c r="V55" s="139">
        <v>1</v>
      </c>
      <c r="W55" s="140">
        <v>0</v>
      </c>
      <c r="X55" s="141">
        <v>75</v>
      </c>
      <c r="Y55" s="134" t="s">
        <v>1940</v>
      </c>
      <c r="Z55" s="135">
        <v>10</v>
      </c>
      <c r="AA55" s="136" t="s">
        <v>1940</v>
      </c>
      <c r="AB55" s="135">
        <v>10</v>
      </c>
      <c r="AC55" s="136" t="s">
        <v>1940</v>
      </c>
      <c r="AD55" s="135">
        <v>10</v>
      </c>
      <c r="AE55" s="136" t="s">
        <v>1940</v>
      </c>
      <c r="AF55" s="135">
        <v>20</v>
      </c>
      <c r="AG55" s="136" t="s">
        <v>1941</v>
      </c>
      <c r="AH55" s="135">
        <v>0</v>
      </c>
      <c r="AI55" s="136" t="s">
        <v>1941</v>
      </c>
      <c r="AJ55" s="135">
        <v>0</v>
      </c>
      <c r="AK55" s="136" t="s">
        <v>1940</v>
      </c>
      <c r="AL55" s="135">
        <v>50</v>
      </c>
      <c r="AM55" s="137">
        <v>100</v>
      </c>
      <c r="AN55" s="138"/>
      <c r="AO55" s="139"/>
      <c r="AP55" s="140">
        <v>0</v>
      </c>
      <c r="AQ55" s="142">
        <v>100</v>
      </c>
      <c r="AR55" s="136" t="s">
        <v>1940</v>
      </c>
      <c r="AS55" s="135">
        <v>10</v>
      </c>
      <c r="AT55" s="136" t="s">
        <v>1940</v>
      </c>
      <c r="AU55" s="135">
        <v>15</v>
      </c>
      <c r="AV55" s="136" t="s">
        <v>1940</v>
      </c>
      <c r="AW55" s="135">
        <v>20</v>
      </c>
      <c r="AX55" s="136" t="s">
        <v>1940</v>
      </c>
      <c r="AY55" s="135">
        <v>25</v>
      </c>
      <c r="AZ55" s="136" t="s">
        <v>1940</v>
      </c>
      <c r="BA55" s="135">
        <v>30</v>
      </c>
      <c r="BB55" s="136" t="s">
        <v>1940</v>
      </c>
      <c r="BC55" s="135">
        <v>40</v>
      </c>
      <c r="BD55" s="136" t="s">
        <v>1941</v>
      </c>
      <c r="BE55" s="135">
        <v>0</v>
      </c>
      <c r="BF55" s="137">
        <v>140</v>
      </c>
      <c r="BG55" s="138">
        <v>5</v>
      </c>
      <c r="BH55" s="139">
        <v>3</v>
      </c>
      <c r="BI55" s="140">
        <v>0</v>
      </c>
      <c r="BJ55" s="142">
        <v>140</v>
      </c>
      <c r="BK55" s="143">
        <v>315</v>
      </c>
      <c r="BL55" s="144">
        <v>1.8101851851851852E-2</v>
      </c>
      <c r="BM55" s="146"/>
    </row>
    <row r="56" spans="1:65" s="20" customFormat="1" ht="26.25" customHeight="1">
      <c r="A56" s="130">
        <v>50</v>
      </c>
      <c r="B56" s="131" t="s">
        <v>4793</v>
      </c>
      <c r="C56" s="132" t="s">
        <v>4794</v>
      </c>
      <c r="D56" s="133" t="s">
        <v>4795</v>
      </c>
      <c r="E56" s="133" t="s">
        <v>240</v>
      </c>
      <c r="F56" s="134" t="s">
        <v>1940</v>
      </c>
      <c r="G56" s="135">
        <v>10</v>
      </c>
      <c r="H56" s="136" t="s">
        <v>1940</v>
      </c>
      <c r="I56" s="135">
        <v>10</v>
      </c>
      <c r="J56" s="136" t="s">
        <v>1940</v>
      </c>
      <c r="K56" s="135">
        <v>10</v>
      </c>
      <c r="L56" s="136" t="s">
        <v>1940</v>
      </c>
      <c r="M56" s="135">
        <v>10</v>
      </c>
      <c r="N56" s="136" t="s">
        <v>1940</v>
      </c>
      <c r="O56" s="135">
        <v>15</v>
      </c>
      <c r="P56" s="136" t="s">
        <v>1940</v>
      </c>
      <c r="Q56" s="135">
        <v>20</v>
      </c>
      <c r="R56" s="136" t="s">
        <v>1940</v>
      </c>
      <c r="S56" s="135">
        <v>25</v>
      </c>
      <c r="T56" s="137">
        <v>100</v>
      </c>
      <c r="U56" s="153">
        <v>0</v>
      </c>
      <c r="V56" s="156">
        <v>27</v>
      </c>
      <c r="W56" s="140">
        <v>0</v>
      </c>
      <c r="X56" s="141">
        <v>100</v>
      </c>
      <c r="Y56" s="134" t="s">
        <v>1941</v>
      </c>
      <c r="Z56" s="135">
        <v>0</v>
      </c>
      <c r="AA56" s="136" t="s">
        <v>1940</v>
      </c>
      <c r="AB56" s="135">
        <v>10</v>
      </c>
      <c r="AC56" s="136" t="s">
        <v>1940</v>
      </c>
      <c r="AD56" s="135">
        <v>10</v>
      </c>
      <c r="AE56" s="136" t="s">
        <v>1941</v>
      </c>
      <c r="AF56" s="135">
        <v>0</v>
      </c>
      <c r="AG56" s="136" t="s">
        <v>1941</v>
      </c>
      <c r="AH56" s="135">
        <v>0</v>
      </c>
      <c r="AI56" s="136" t="s">
        <v>1941</v>
      </c>
      <c r="AJ56" s="135">
        <v>0</v>
      </c>
      <c r="AK56" s="136" t="s">
        <v>1940</v>
      </c>
      <c r="AL56" s="135">
        <v>50</v>
      </c>
      <c r="AM56" s="137">
        <v>70</v>
      </c>
      <c r="AN56" s="138"/>
      <c r="AO56" s="139"/>
      <c r="AP56" s="140">
        <v>0</v>
      </c>
      <c r="AQ56" s="142">
        <v>70</v>
      </c>
      <c r="AR56" s="136" t="s">
        <v>1940</v>
      </c>
      <c r="AS56" s="135">
        <v>10</v>
      </c>
      <c r="AT56" s="136" t="s">
        <v>1940</v>
      </c>
      <c r="AU56" s="135">
        <v>15</v>
      </c>
      <c r="AV56" s="136" t="s">
        <v>1940</v>
      </c>
      <c r="AW56" s="135">
        <v>20</v>
      </c>
      <c r="AX56" s="136" t="s">
        <v>1940</v>
      </c>
      <c r="AY56" s="135">
        <v>25</v>
      </c>
      <c r="AZ56" s="136" t="s">
        <v>1940</v>
      </c>
      <c r="BA56" s="135">
        <v>30</v>
      </c>
      <c r="BB56" s="136" t="s">
        <v>1940</v>
      </c>
      <c r="BC56" s="135">
        <v>40</v>
      </c>
      <c r="BD56" s="136" t="s">
        <v>1941</v>
      </c>
      <c r="BE56" s="135">
        <v>0</v>
      </c>
      <c r="BF56" s="137">
        <v>140</v>
      </c>
      <c r="BG56" s="138"/>
      <c r="BH56" s="139"/>
      <c r="BI56" s="140">
        <v>0</v>
      </c>
      <c r="BJ56" s="142">
        <v>140</v>
      </c>
      <c r="BK56" s="143">
        <v>310</v>
      </c>
      <c r="BL56" s="144">
        <v>3.1250000000000001E-4</v>
      </c>
      <c r="BM56" s="146"/>
    </row>
    <row r="57" spans="1:65" s="20" customFormat="1" ht="26.25" customHeight="1">
      <c r="A57" s="130">
        <v>51</v>
      </c>
      <c r="B57" s="131" t="s">
        <v>4727</v>
      </c>
      <c r="C57" s="132" t="s">
        <v>4728</v>
      </c>
      <c r="D57" s="133" t="s">
        <v>1745</v>
      </c>
      <c r="E57" s="133" t="s">
        <v>2075</v>
      </c>
      <c r="F57" s="134" t="s">
        <v>1940</v>
      </c>
      <c r="G57" s="135">
        <v>10</v>
      </c>
      <c r="H57" s="136" t="s">
        <v>1940</v>
      </c>
      <c r="I57" s="135">
        <v>10</v>
      </c>
      <c r="J57" s="136" t="s">
        <v>1940</v>
      </c>
      <c r="K57" s="135">
        <v>10</v>
      </c>
      <c r="L57" s="136" t="s">
        <v>1940</v>
      </c>
      <c r="M57" s="135">
        <v>10</v>
      </c>
      <c r="N57" s="136" t="s">
        <v>1940</v>
      </c>
      <c r="O57" s="135">
        <v>15</v>
      </c>
      <c r="P57" s="136" t="s">
        <v>1940</v>
      </c>
      <c r="Q57" s="135">
        <v>20</v>
      </c>
      <c r="R57" s="136" t="s">
        <v>1940</v>
      </c>
      <c r="S57" s="135">
        <v>25</v>
      </c>
      <c r="T57" s="137">
        <v>100</v>
      </c>
      <c r="U57" s="138">
        <v>25</v>
      </c>
      <c r="V57" s="139">
        <v>4</v>
      </c>
      <c r="W57" s="140">
        <v>75</v>
      </c>
      <c r="X57" s="141">
        <v>175</v>
      </c>
      <c r="Y57" s="134" t="s">
        <v>1940</v>
      </c>
      <c r="Z57" s="135">
        <v>10</v>
      </c>
      <c r="AA57" s="136" t="s">
        <v>1941</v>
      </c>
      <c r="AB57" s="135">
        <v>0</v>
      </c>
      <c r="AC57" s="136" t="s">
        <v>1940</v>
      </c>
      <c r="AD57" s="135">
        <v>10</v>
      </c>
      <c r="AE57" s="136" t="s">
        <v>1941</v>
      </c>
      <c r="AF57" s="135">
        <v>0</v>
      </c>
      <c r="AG57" s="136" t="s">
        <v>1941</v>
      </c>
      <c r="AH57" s="135">
        <v>0</v>
      </c>
      <c r="AI57" s="136" t="s">
        <v>1941</v>
      </c>
      <c r="AJ57" s="135">
        <v>0</v>
      </c>
      <c r="AK57" s="136" t="s">
        <v>1941</v>
      </c>
      <c r="AL57" s="135">
        <v>0</v>
      </c>
      <c r="AM57" s="137">
        <v>20</v>
      </c>
      <c r="AN57" s="138"/>
      <c r="AO57" s="139"/>
      <c r="AP57" s="140">
        <v>0</v>
      </c>
      <c r="AQ57" s="142">
        <v>20</v>
      </c>
      <c r="AR57" s="136" t="s">
        <v>1940</v>
      </c>
      <c r="AS57" s="135">
        <v>10</v>
      </c>
      <c r="AT57" s="136" t="s">
        <v>1940</v>
      </c>
      <c r="AU57" s="135">
        <v>15</v>
      </c>
      <c r="AV57" s="136" t="s">
        <v>1940</v>
      </c>
      <c r="AW57" s="135">
        <v>20</v>
      </c>
      <c r="AX57" s="136" t="s">
        <v>1941</v>
      </c>
      <c r="AY57" s="135">
        <v>0</v>
      </c>
      <c r="AZ57" s="136" t="s">
        <v>1940</v>
      </c>
      <c r="BA57" s="135">
        <v>30</v>
      </c>
      <c r="BB57" s="136" t="s">
        <v>1940</v>
      </c>
      <c r="BC57" s="135">
        <v>40</v>
      </c>
      <c r="BD57" s="136" t="s">
        <v>1941</v>
      </c>
      <c r="BE57" s="135">
        <v>0</v>
      </c>
      <c r="BF57" s="137">
        <v>115</v>
      </c>
      <c r="BG57" s="138"/>
      <c r="BH57" s="139"/>
      <c r="BI57" s="140">
        <v>0</v>
      </c>
      <c r="BJ57" s="142">
        <v>115</v>
      </c>
      <c r="BK57" s="143">
        <v>310</v>
      </c>
      <c r="BL57" s="144">
        <v>1.7407407407407406E-2</v>
      </c>
      <c r="BM57" s="145"/>
    </row>
    <row r="58" spans="1:65" s="20" customFormat="1" ht="26.25" customHeight="1">
      <c r="A58" s="130">
        <v>52</v>
      </c>
      <c r="B58" s="131" t="s">
        <v>4729</v>
      </c>
      <c r="C58" s="132" t="s">
        <v>4730</v>
      </c>
      <c r="D58" s="133" t="s">
        <v>4731</v>
      </c>
      <c r="E58" s="133" t="s">
        <v>816</v>
      </c>
      <c r="F58" s="134" t="s">
        <v>1940</v>
      </c>
      <c r="G58" s="135">
        <v>10</v>
      </c>
      <c r="H58" s="136" t="s">
        <v>1940</v>
      </c>
      <c r="I58" s="135">
        <v>10</v>
      </c>
      <c r="J58" s="136" t="s">
        <v>1940</v>
      </c>
      <c r="K58" s="135">
        <v>10</v>
      </c>
      <c r="L58" s="136" t="s">
        <v>1940</v>
      </c>
      <c r="M58" s="135">
        <v>10</v>
      </c>
      <c r="N58" s="136" t="s">
        <v>1940</v>
      </c>
      <c r="O58" s="135">
        <v>15</v>
      </c>
      <c r="P58" s="136" t="s">
        <v>1940</v>
      </c>
      <c r="Q58" s="135">
        <v>20</v>
      </c>
      <c r="R58" s="136" t="s">
        <v>1940</v>
      </c>
      <c r="S58" s="135">
        <v>25</v>
      </c>
      <c r="T58" s="137">
        <v>100</v>
      </c>
      <c r="U58" s="138">
        <v>4</v>
      </c>
      <c r="V58" s="139">
        <v>9</v>
      </c>
      <c r="W58" s="140">
        <v>12</v>
      </c>
      <c r="X58" s="141">
        <v>112</v>
      </c>
      <c r="Y58" s="134" t="s">
        <v>1940</v>
      </c>
      <c r="Z58" s="135">
        <v>10</v>
      </c>
      <c r="AA58" s="136" t="s">
        <v>1940</v>
      </c>
      <c r="AB58" s="135">
        <v>10</v>
      </c>
      <c r="AC58" s="136" t="s">
        <v>1940</v>
      </c>
      <c r="AD58" s="135">
        <v>10</v>
      </c>
      <c r="AE58" s="136" t="s">
        <v>1941</v>
      </c>
      <c r="AF58" s="135">
        <v>0</v>
      </c>
      <c r="AG58" s="136" t="s">
        <v>1941</v>
      </c>
      <c r="AH58" s="135">
        <v>0</v>
      </c>
      <c r="AI58" s="136" t="s">
        <v>1941</v>
      </c>
      <c r="AJ58" s="135">
        <v>0</v>
      </c>
      <c r="AK58" s="136" t="s">
        <v>1940</v>
      </c>
      <c r="AL58" s="135">
        <v>50</v>
      </c>
      <c r="AM58" s="137">
        <v>80</v>
      </c>
      <c r="AN58" s="138"/>
      <c r="AO58" s="139"/>
      <c r="AP58" s="140">
        <v>0</v>
      </c>
      <c r="AQ58" s="142">
        <v>80</v>
      </c>
      <c r="AR58" s="136" t="s">
        <v>1940</v>
      </c>
      <c r="AS58" s="135">
        <v>10</v>
      </c>
      <c r="AT58" s="136" t="s">
        <v>1940</v>
      </c>
      <c r="AU58" s="135">
        <v>15</v>
      </c>
      <c r="AV58" s="136" t="s">
        <v>1940</v>
      </c>
      <c r="AW58" s="135">
        <v>20</v>
      </c>
      <c r="AX58" s="136" t="s">
        <v>1941</v>
      </c>
      <c r="AY58" s="135">
        <v>0</v>
      </c>
      <c r="AZ58" s="136" t="s">
        <v>1940</v>
      </c>
      <c r="BA58" s="135">
        <v>30</v>
      </c>
      <c r="BB58" s="136" t="s">
        <v>1940</v>
      </c>
      <c r="BC58" s="135">
        <v>40</v>
      </c>
      <c r="BD58" s="136" t="s">
        <v>1941</v>
      </c>
      <c r="BE58" s="135">
        <v>0</v>
      </c>
      <c r="BF58" s="137">
        <v>115</v>
      </c>
      <c r="BG58" s="138"/>
      <c r="BH58" s="139"/>
      <c r="BI58" s="140">
        <v>0</v>
      </c>
      <c r="BJ58" s="142">
        <v>115</v>
      </c>
      <c r="BK58" s="143">
        <v>307</v>
      </c>
      <c r="BL58" s="144">
        <v>2.8819444444444444E-3</v>
      </c>
      <c r="BM58" s="146"/>
    </row>
    <row r="59" spans="1:65" s="20" customFormat="1" ht="26.25" customHeight="1">
      <c r="A59" s="130">
        <v>53</v>
      </c>
      <c r="B59" s="131" t="s">
        <v>4688</v>
      </c>
      <c r="C59" s="132" t="s">
        <v>4689</v>
      </c>
      <c r="D59" s="133" t="s">
        <v>4690</v>
      </c>
      <c r="E59" s="133" t="s">
        <v>689</v>
      </c>
      <c r="F59" s="134" t="s">
        <v>1940</v>
      </c>
      <c r="G59" s="135">
        <v>10</v>
      </c>
      <c r="H59" s="136" t="s">
        <v>1940</v>
      </c>
      <c r="I59" s="135">
        <v>10</v>
      </c>
      <c r="J59" s="136" t="s">
        <v>1940</v>
      </c>
      <c r="K59" s="135">
        <v>10</v>
      </c>
      <c r="L59" s="136" t="s">
        <v>1940</v>
      </c>
      <c r="M59" s="135">
        <v>10</v>
      </c>
      <c r="N59" s="136" t="s">
        <v>1940</v>
      </c>
      <c r="O59" s="135">
        <v>15</v>
      </c>
      <c r="P59" s="136" t="s">
        <v>1940</v>
      </c>
      <c r="Q59" s="135">
        <v>20</v>
      </c>
      <c r="R59" s="136" t="s">
        <v>1940</v>
      </c>
      <c r="S59" s="135">
        <v>25</v>
      </c>
      <c r="T59" s="137">
        <v>100</v>
      </c>
      <c r="U59" s="138">
        <v>34</v>
      </c>
      <c r="V59" s="139">
        <v>3</v>
      </c>
      <c r="W59" s="140">
        <v>102</v>
      </c>
      <c r="X59" s="141">
        <v>202</v>
      </c>
      <c r="Y59" s="134" t="s">
        <v>1940</v>
      </c>
      <c r="Z59" s="135">
        <v>10</v>
      </c>
      <c r="AA59" s="136" t="s">
        <v>1941</v>
      </c>
      <c r="AB59" s="135">
        <v>0</v>
      </c>
      <c r="AC59" s="136" t="s">
        <v>1940</v>
      </c>
      <c r="AD59" s="135">
        <v>10</v>
      </c>
      <c r="AE59" s="136" t="s">
        <v>1941</v>
      </c>
      <c r="AF59" s="135">
        <v>0</v>
      </c>
      <c r="AG59" s="136" t="s">
        <v>1941</v>
      </c>
      <c r="AH59" s="135">
        <v>0</v>
      </c>
      <c r="AI59" s="136" t="s">
        <v>1941</v>
      </c>
      <c r="AJ59" s="135">
        <v>0</v>
      </c>
      <c r="AK59" s="136" t="s">
        <v>1941</v>
      </c>
      <c r="AL59" s="135">
        <v>0</v>
      </c>
      <c r="AM59" s="137">
        <v>20</v>
      </c>
      <c r="AN59" s="138"/>
      <c r="AO59" s="139"/>
      <c r="AP59" s="140">
        <v>0</v>
      </c>
      <c r="AQ59" s="142">
        <v>20</v>
      </c>
      <c r="AR59" s="136" t="s">
        <v>1941</v>
      </c>
      <c r="AS59" s="135">
        <v>0</v>
      </c>
      <c r="AT59" s="136" t="s">
        <v>1941</v>
      </c>
      <c r="AU59" s="135">
        <v>0</v>
      </c>
      <c r="AV59" s="136" t="s">
        <v>1940</v>
      </c>
      <c r="AW59" s="135">
        <v>20</v>
      </c>
      <c r="AX59" s="136" t="s">
        <v>1940</v>
      </c>
      <c r="AY59" s="135">
        <v>25</v>
      </c>
      <c r="AZ59" s="136" t="s">
        <v>1941</v>
      </c>
      <c r="BA59" s="135">
        <v>0</v>
      </c>
      <c r="BB59" s="136" t="s">
        <v>1940</v>
      </c>
      <c r="BC59" s="135">
        <v>40</v>
      </c>
      <c r="BD59" s="136" t="s">
        <v>1941</v>
      </c>
      <c r="BE59" s="135">
        <v>0</v>
      </c>
      <c r="BF59" s="137">
        <v>85</v>
      </c>
      <c r="BG59" s="138"/>
      <c r="BH59" s="139"/>
      <c r="BI59" s="140">
        <v>0</v>
      </c>
      <c r="BJ59" s="142">
        <v>85</v>
      </c>
      <c r="BK59" s="143">
        <v>307</v>
      </c>
      <c r="BL59" s="144">
        <v>2.3645833333333335E-2</v>
      </c>
      <c r="BM59" s="145"/>
    </row>
    <row r="60" spans="1:65" s="20" customFormat="1" ht="26.25" customHeight="1">
      <c r="A60" s="130">
        <v>54</v>
      </c>
      <c r="B60" s="131" t="s">
        <v>4798</v>
      </c>
      <c r="C60" s="132" t="s">
        <v>4799</v>
      </c>
      <c r="D60" s="133" t="s">
        <v>4800</v>
      </c>
      <c r="E60" s="133" t="s">
        <v>4801</v>
      </c>
      <c r="F60" s="134" t="s">
        <v>1940</v>
      </c>
      <c r="G60" s="135">
        <v>10</v>
      </c>
      <c r="H60" s="136" t="s">
        <v>1940</v>
      </c>
      <c r="I60" s="135">
        <v>10</v>
      </c>
      <c r="J60" s="136" t="s">
        <v>1940</v>
      </c>
      <c r="K60" s="135">
        <v>10</v>
      </c>
      <c r="L60" s="136" t="s">
        <v>1940</v>
      </c>
      <c r="M60" s="135">
        <v>10</v>
      </c>
      <c r="N60" s="136" t="s">
        <v>1940</v>
      </c>
      <c r="O60" s="135">
        <v>15</v>
      </c>
      <c r="P60" s="136" t="s">
        <v>1940</v>
      </c>
      <c r="Q60" s="135">
        <v>20</v>
      </c>
      <c r="R60" s="136" t="s">
        <v>1940</v>
      </c>
      <c r="S60" s="135">
        <v>25</v>
      </c>
      <c r="T60" s="137">
        <v>100</v>
      </c>
      <c r="U60" s="138">
        <v>22</v>
      </c>
      <c r="V60" s="139">
        <v>20</v>
      </c>
      <c r="W60" s="140">
        <v>66</v>
      </c>
      <c r="X60" s="141">
        <v>166</v>
      </c>
      <c r="Y60" s="134" t="s">
        <v>1941</v>
      </c>
      <c r="Z60" s="135">
        <v>0</v>
      </c>
      <c r="AA60" s="136" t="s">
        <v>1941</v>
      </c>
      <c r="AB60" s="135">
        <v>0</v>
      </c>
      <c r="AC60" s="136" t="s">
        <v>1941</v>
      </c>
      <c r="AD60" s="135">
        <v>0</v>
      </c>
      <c r="AE60" s="136" t="s">
        <v>1941</v>
      </c>
      <c r="AF60" s="135">
        <v>0</v>
      </c>
      <c r="AG60" s="136" t="s">
        <v>1941</v>
      </c>
      <c r="AH60" s="135">
        <v>0</v>
      </c>
      <c r="AI60" s="136" t="s">
        <v>1941</v>
      </c>
      <c r="AJ60" s="135">
        <v>0</v>
      </c>
      <c r="AK60" s="136" t="s">
        <v>1941</v>
      </c>
      <c r="AL60" s="135">
        <v>0</v>
      </c>
      <c r="AM60" s="137">
        <v>0</v>
      </c>
      <c r="AN60" s="138"/>
      <c r="AO60" s="139"/>
      <c r="AP60" s="140">
        <v>0</v>
      </c>
      <c r="AQ60" s="142">
        <v>0</v>
      </c>
      <c r="AR60" s="136" t="s">
        <v>1940</v>
      </c>
      <c r="AS60" s="135">
        <v>10</v>
      </c>
      <c r="AT60" s="136" t="s">
        <v>1940</v>
      </c>
      <c r="AU60" s="135">
        <v>15</v>
      </c>
      <c r="AV60" s="136" t="s">
        <v>1940</v>
      </c>
      <c r="AW60" s="135">
        <v>20</v>
      </c>
      <c r="AX60" s="136" t="s">
        <v>1940</v>
      </c>
      <c r="AY60" s="135">
        <v>25</v>
      </c>
      <c r="AZ60" s="136" t="s">
        <v>1940</v>
      </c>
      <c r="BA60" s="135">
        <v>30</v>
      </c>
      <c r="BB60" s="136" t="s">
        <v>1940</v>
      </c>
      <c r="BC60" s="135">
        <v>40</v>
      </c>
      <c r="BD60" s="136" t="s">
        <v>1941</v>
      </c>
      <c r="BE60" s="135">
        <v>0</v>
      </c>
      <c r="BF60" s="137">
        <v>140</v>
      </c>
      <c r="BG60" s="138">
        <v>4</v>
      </c>
      <c r="BH60" s="139">
        <v>2</v>
      </c>
      <c r="BI60" s="140">
        <v>0</v>
      </c>
      <c r="BJ60" s="142">
        <v>140</v>
      </c>
      <c r="BK60" s="143">
        <v>306</v>
      </c>
      <c r="BL60" s="144">
        <v>1.8310185185185186E-2</v>
      </c>
      <c r="BM60" s="157"/>
    </row>
    <row r="61" spans="1:65" s="20" customFormat="1" ht="26.25" customHeight="1">
      <c r="A61" s="130">
        <v>55</v>
      </c>
      <c r="B61" s="131" t="s">
        <v>4749</v>
      </c>
      <c r="C61" s="132" t="s">
        <v>388</v>
      </c>
      <c r="D61" s="133" t="s">
        <v>4750</v>
      </c>
      <c r="E61" s="133" t="s">
        <v>1363</v>
      </c>
      <c r="F61" s="134" t="s">
        <v>1940</v>
      </c>
      <c r="G61" s="135">
        <v>10</v>
      </c>
      <c r="H61" s="136" t="s">
        <v>1940</v>
      </c>
      <c r="I61" s="135">
        <v>10</v>
      </c>
      <c r="J61" s="136" t="s">
        <v>1940</v>
      </c>
      <c r="K61" s="135">
        <v>10</v>
      </c>
      <c r="L61" s="136" t="s">
        <v>1940</v>
      </c>
      <c r="M61" s="135">
        <v>10</v>
      </c>
      <c r="N61" s="136" t="s">
        <v>1941</v>
      </c>
      <c r="O61" s="135">
        <v>0</v>
      </c>
      <c r="P61" s="136" t="s">
        <v>1940</v>
      </c>
      <c r="Q61" s="135">
        <v>20</v>
      </c>
      <c r="R61" s="136" t="s">
        <v>1940</v>
      </c>
      <c r="S61" s="135">
        <v>25</v>
      </c>
      <c r="T61" s="137">
        <v>85</v>
      </c>
      <c r="U61" s="138">
        <v>10</v>
      </c>
      <c r="V61" s="139">
        <v>5</v>
      </c>
      <c r="W61" s="140">
        <v>0</v>
      </c>
      <c r="X61" s="141">
        <v>85</v>
      </c>
      <c r="Y61" s="134" t="s">
        <v>1940</v>
      </c>
      <c r="Z61" s="135">
        <v>10</v>
      </c>
      <c r="AA61" s="136" t="s">
        <v>1940</v>
      </c>
      <c r="AB61" s="135">
        <v>10</v>
      </c>
      <c r="AC61" s="136" t="s">
        <v>1940</v>
      </c>
      <c r="AD61" s="135">
        <v>10</v>
      </c>
      <c r="AE61" s="136" t="s">
        <v>1940</v>
      </c>
      <c r="AF61" s="135">
        <v>20</v>
      </c>
      <c r="AG61" s="136" t="s">
        <v>1941</v>
      </c>
      <c r="AH61" s="135">
        <v>0</v>
      </c>
      <c r="AI61" s="136" t="s">
        <v>1941</v>
      </c>
      <c r="AJ61" s="135">
        <v>0</v>
      </c>
      <c r="AK61" s="136" t="s">
        <v>1940</v>
      </c>
      <c r="AL61" s="135">
        <v>50</v>
      </c>
      <c r="AM61" s="137">
        <v>100</v>
      </c>
      <c r="AN61" s="138"/>
      <c r="AO61" s="139"/>
      <c r="AP61" s="140">
        <v>0</v>
      </c>
      <c r="AQ61" s="142">
        <v>100</v>
      </c>
      <c r="AR61" s="136" t="s">
        <v>1940</v>
      </c>
      <c r="AS61" s="135">
        <v>10</v>
      </c>
      <c r="AT61" s="136" t="s">
        <v>1940</v>
      </c>
      <c r="AU61" s="135">
        <v>15</v>
      </c>
      <c r="AV61" s="136" t="s">
        <v>1941</v>
      </c>
      <c r="AW61" s="135">
        <v>0</v>
      </c>
      <c r="AX61" s="136" t="s">
        <v>1940</v>
      </c>
      <c r="AY61" s="135">
        <v>25</v>
      </c>
      <c r="AZ61" s="136" t="s">
        <v>1940</v>
      </c>
      <c r="BA61" s="135">
        <v>30</v>
      </c>
      <c r="BB61" s="136" t="s">
        <v>1940</v>
      </c>
      <c r="BC61" s="135">
        <v>40</v>
      </c>
      <c r="BD61" s="136" t="s">
        <v>1941</v>
      </c>
      <c r="BE61" s="135">
        <v>0</v>
      </c>
      <c r="BF61" s="137">
        <v>120</v>
      </c>
      <c r="BG61" s="138"/>
      <c r="BH61" s="139"/>
      <c r="BI61" s="140">
        <v>0</v>
      </c>
      <c r="BJ61" s="142">
        <v>120</v>
      </c>
      <c r="BK61" s="143">
        <v>305</v>
      </c>
      <c r="BL61" s="144">
        <v>7.0023148148148154E-3</v>
      </c>
      <c r="BM61" s="146"/>
    </row>
    <row r="62" spans="1:65" s="20" customFormat="1" ht="26.25" customHeight="1">
      <c r="A62" s="130">
        <v>56</v>
      </c>
      <c r="B62" s="131" t="s">
        <v>4808</v>
      </c>
      <c r="C62" s="132" t="s">
        <v>4809</v>
      </c>
      <c r="D62" s="133" t="s">
        <v>4810</v>
      </c>
      <c r="E62" s="133" t="s">
        <v>532</v>
      </c>
      <c r="F62" s="134" t="s">
        <v>1940</v>
      </c>
      <c r="G62" s="135">
        <v>10</v>
      </c>
      <c r="H62" s="136" t="s">
        <v>1940</v>
      </c>
      <c r="I62" s="135">
        <v>10</v>
      </c>
      <c r="J62" s="136" t="s">
        <v>1941</v>
      </c>
      <c r="K62" s="135">
        <v>0</v>
      </c>
      <c r="L62" s="136" t="s">
        <v>1940</v>
      </c>
      <c r="M62" s="135">
        <v>10</v>
      </c>
      <c r="N62" s="136" t="s">
        <v>1940</v>
      </c>
      <c r="O62" s="135">
        <v>15</v>
      </c>
      <c r="P62" s="136" t="s">
        <v>1941</v>
      </c>
      <c r="Q62" s="135">
        <v>0</v>
      </c>
      <c r="R62" s="136" t="s">
        <v>1941</v>
      </c>
      <c r="S62" s="135">
        <v>0</v>
      </c>
      <c r="T62" s="137">
        <v>45</v>
      </c>
      <c r="U62" s="138">
        <v>25</v>
      </c>
      <c r="V62" s="139">
        <v>7</v>
      </c>
      <c r="W62" s="140">
        <v>0</v>
      </c>
      <c r="X62" s="141">
        <v>45</v>
      </c>
      <c r="Y62" s="134" t="s">
        <v>1940</v>
      </c>
      <c r="Z62" s="135">
        <v>10</v>
      </c>
      <c r="AA62" s="136" t="s">
        <v>1940</v>
      </c>
      <c r="AB62" s="135">
        <v>10</v>
      </c>
      <c r="AC62" s="136" t="s">
        <v>1940</v>
      </c>
      <c r="AD62" s="135">
        <v>10</v>
      </c>
      <c r="AE62" s="136" t="s">
        <v>1940</v>
      </c>
      <c r="AF62" s="135">
        <v>20</v>
      </c>
      <c r="AG62" s="136" t="s">
        <v>1940</v>
      </c>
      <c r="AH62" s="135">
        <v>20</v>
      </c>
      <c r="AI62" s="136" t="s">
        <v>1941</v>
      </c>
      <c r="AJ62" s="135">
        <v>0</v>
      </c>
      <c r="AK62" s="136" t="s">
        <v>1940</v>
      </c>
      <c r="AL62" s="135">
        <v>50</v>
      </c>
      <c r="AM62" s="137">
        <v>120</v>
      </c>
      <c r="AN62" s="138"/>
      <c r="AO62" s="139"/>
      <c r="AP62" s="140">
        <v>0</v>
      </c>
      <c r="AQ62" s="142">
        <v>120</v>
      </c>
      <c r="AR62" s="136" t="s">
        <v>1940</v>
      </c>
      <c r="AS62" s="135">
        <v>10</v>
      </c>
      <c r="AT62" s="136" t="s">
        <v>1940</v>
      </c>
      <c r="AU62" s="135">
        <v>15</v>
      </c>
      <c r="AV62" s="136" t="s">
        <v>1940</v>
      </c>
      <c r="AW62" s="135">
        <v>20</v>
      </c>
      <c r="AX62" s="136" t="s">
        <v>1940</v>
      </c>
      <c r="AY62" s="135">
        <v>25</v>
      </c>
      <c r="AZ62" s="136" t="s">
        <v>1940</v>
      </c>
      <c r="BA62" s="135">
        <v>30</v>
      </c>
      <c r="BB62" s="136" t="s">
        <v>1940</v>
      </c>
      <c r="BC62" s="135">
        <v>40</v>
      </c>
      <c r="BD62" s="136" t="s">
        <v>1941</v>
      </c>
      <c r="BE62" s="135">
        <v>0</v>
      </c>
      <c r="BF62" s="137">
        <v>140</v>
      </c>
      <c r="BG62" s="138"/>
      <c r="BH62" s="139"/>
      <c r="BI62" s="140">
        <v>0</v>
      </c>
      <c r="BJ62" s="142">
        <v>140</v>
      </c>
      <c r="BK62" s="143">
        <v>305</v>
      </c>
      <c r="BL62" s="144">
        <v>1.744212962962963E-2</v>
      </c>
      <c r="BM62" s="146"/>
    </row>
    <row r="63" spans="1:65" s="20" customFormat="1" ht="26.25" customHeight="1">
      <c r="A63" s="130">
        <v>57</v>
      </c>
      <c r="B63" s="131" t="s">
        <v>4708</v>
      </c>
      <c r="C63" s="132" t="s">
        <v>4709</v>
      </c>
      <c r="D63" s="133" t="s">
        <v>4710</v>
      </c>
      <c r="E63" s="133" t="s">
        <v>629</v>
      </c>
      <c r="F63" s="134" t="s">
        <v>1940</v>
      </c>
      <c r="G63" s="135">
        <v>10</v>
      </c>
      <c r="H63" s="136" t="s">
        <v>1940</v>
      </c>
      <c r="I63" s="135">
        <v>10</v>
      </c>
      <c r="J63" s="136" t="s">
        <v>1940</v>
      </c>
      <c r="K63" s="135">
        <v>10</v>
      </c>
      <c r="L63" s="136" t="s">
        <v>1940</v>
      </c>
      <c r="M63" s="135">
        <v>10</v>
      </c>
      <c r="N63" s="136" t="s">
        <v>1940</v>
      </c>
      <c r="O63" s="135">
        <v>15</v>
      </c>
      <c r="P63" s="136" t="s">
        <v>1940</v>
      </c>
      <c r="Q63" s="135">
        <v>20</v>
      </c>
      <c r="R63" s="136" t="s">
        <v>1940</v>
      </c>
      <c r="S63" s="135">
        <v>25</v>
      </c>
      <c r="T63" s="137">
        <v>100</v>
      </c>
      <c r="U63" s="138">
        <v>25</v>
      </c>
      <c r="V63" s="139">
        <v>2</v>
      </c>
      <c r="W63" s="140">
        <v>75</v>
      </c>
      <c r="X63" s="141">
        <v>175</v>
      </c>
      <c r="Y63" s="134" t="s">
        <v>1940</v>
      </c>
      <c r="Z63" s="135">
        <v>10</v>
      </c>
      <c r="AA63" s="136" t="s">
        <v>1940</v>
      </c>
      <c r="AB63" s="135">
        <v>10</v>
      </c>
      <c r="AC63" s="136" t="s">
        <v>1940</v>
      </c>
      <c r="AD63" s="135">
        <v>10</v>
      </c>
      <c r="AE63" s="136" t="s">
        <v>1941</v>
      </c>
      <c r="AF63" s="135">
        <v>0</v>
      </c>
      <c r="AG63" s="136" t="s">
        <v>1941</v>
      </c>
      <c r="AH63" s="135">
        <v>0</v>
      </c>
      <c r="AI63" s="136" t="s">
        <v>1941</v>
      </c>
      <c r="AJ63" s="135">
        <v>0</v>
      </c>
      <c r="AK63" s="136" t="s">
        <v>1941</v>
      </c>
      <c r="AL63" s="135">
        <v>0</v>
      </c>
      <c r="AM63" s="137">
        <v>30</v>
      </c>
      <c r="AN63" s="138"/>
      <c r="AO63" s="139"/>
      <c r="AP63" s="140">
        <v>0</v>
      </c>
      <c r="AQ63" s="142">
        <v>30</v>
      </c>
      <c r="AR63" s="136" t="s">
        <v>1940</v>
      </c>
      <c r="AS63" s="135">
        <v>10</v>
      </c>
      <c r="AT63" s="136" t="s">
        <v>1941</v>
      </c>
      <c r="AU63" s="135">
        <v>0</v>
      </c>
      <c r="AV63" s="136" t="s">
        <v>1940</v>
      </c>
      <c r="AW63" s="135">
        <v>20</v>
      </c>
      <c r="AX63" s="136" t="s">
        <v>1941</v>
      </c>
      <c r="AY63" s="135">
        <v>0</v>
      </c>
      <c r="AZ63" s="136" t="s">
        <v>1940</v>
      </c>
      <c r="BA63" s="135">
        <v>30</v>
      </c>
      <c r="BB63" s="136" t="s">
        <v>1940</v>
      </c>
      <c r="BC63" s="135">
        <v>40</v>
      </c>
      <c r="BD63" s="136" t="s">
        <v>1941</v>
      </c>
      <c r="BE63" s="135">
        <v>0</v>
      </c>
      <c r="BF63" s="137">
        <v>100</v>
      </c>
      <c r="BG63" s="138"/>
      <c r="BH63" s="139"/>
      <c r="BI63" s="140">
        <v>0</v>
      </c>
      <c r="BJ63" s="142">
        <v>100</v>
      </c>
      <c r="BK63" s="143">
        <v>305</v>
      </c>
      <c r="BL63" s="144">
        <v>1.7384259259259262E-2</v>
      </c>
      <c r="BM63" s="146"/>
    </row>
    <row r="64" spans="1:65" s="20" customFormat="1" ht="26.25" customHeight="1">
      <c r="A64" s="130">
        <v>58</v>
      </c>
      <c r="B64" s="131" t="s">
        <v>4811</v>
      </c>
      <c r="C64" s="132" t="s">
        <v>4812</v>
      </c>
      <c r="D64" s="133" t="s">
        <v>4813</v>
      </c>
      <c r="E64" s="133" t="s">
        <v>468</v>
      </c>
      <c r="F64" s="134" t="s">
        <v>1940</v>
      </c>
      <c r="G64" s="135">
        <v>10</v>
      </c>
      <c r="H64" s="136" t="s">
        <v>1940</v>
      </c>
      <c r="I64" s="135">
        <v>10</v>
      </c>
      <c r="J64" s="136" t="s">
        <v>1940</v>
      </c>
      <c r="K64" s="135">
        <v>10</v>
      </c>
      <c r="L64" s="136" t="s">
        <v>1940</v>
      </c>
      <c r="M64" s="135">
        <v>10</v>
      </c>
      <c r="N64" s="136" t="s">
        <v>1940</v>
      </c>
      <c r="O64" s="135">
        <v>15</v>
      </c>
      <c r="P64" s="136" t="s">
        <v>1940</v>
      </c>
      <c r="Q64" s="135">
        <v>20</v>
      </c>
      <c r="R64" s="136" t="s">
        <v>1940</v>
      </c>
      <c r="S64" s="135">
        <v>25</v>
      </c>
      <c r="T64" s="137">
        <v>100</v>
      </c>
      <c r="U64" s="138">
        <v>14</v>
      </c>
      <c r="V64" s="139">
        <v>1</v>
      </c>
      <c r="W64" s="140">
        <v>42</v>
      </c>
      <c r="X64" s="141">
        <v>142</v>
      </c>
      <c r="Y64" s="134" t="s">
        <v>1940</v>
      </c>
      <c r="Z64" s="135">
        <v>10</v>
      </c>
      <c r="AA64" s="136" t="s">
        <v>1940</v>
      </c>
      <c r="AB64" s="135">
        <v>10</v>
      </c>
      <c r="AC64" s="136" t="s">
        <v>1941</v>
      </c>
      <c r="AD64" s="135">
        <v>0</v>
      </c>
      <c r="AE64" s="136" t="s">
        <v>1941</v>
      </c>
      <c r="AF64" s="135">
        <v>0</v>
      </c>
      <c r="AG64" s="136" t="s">
        <v>1941</v>
      </c>
      <c r="AH64" s="135">
        <v>0</v>
      </c>
      <c r="AI64" s="136" t="s">
        <v>1941</v>
      </c>
      <c r="AJ64" s="135">
        <v>0</v>
      </c>
      <c r="AK64" s="136" t="s">
        <v>1941</v>
      </c>
      <c r="AL64" s="135">
        <v>0</v>
      </c>
      <c r="AM64" s="137">
        <v>20</v>
      </c>
      <c r="AN64" s="138"/>
      <c r="AO64" s="139"/>
      <c r="AP64" s="140">
        <v>0</v>
      </c>
      <c r="AQ64" s="142">
        <v>20</v>
      </c>
      <c r="AR64" s="136" t="s">
        <v>1940</v>
      </c>
      <c r="AS64" s="135">
        <v>10</v>
      </c>
      <c r="AT64" s="136" t="s">
        <v>1940</v>
      </c>
      <c r="AU64" s="135">
        <v>15</v>
      </c>
      <c r="AV64" s="136" t="s">
        <v>1940</v>
      </c>
      <c r="AW64" s="135">
        <v>20</v>
      </c>
      <c r="AX64" s="136" t="s">
        <v>1940</v>
      </c>
      <c r="AY64" s="135">
        <v>25</v>
      </c>
      <c r="AZ64" s="136" t="s">
        <v>1940</v>
      </c>
      <c r="BA64" s="135">
        <v>30</v>
      </c>
      <c r="BB64" s="136" t="s">
        <v>1940</v>
      </c>
      <c r="BC64" s="135">
        <v>40</v>
      </c>
      <c r="BD64" s="136" t="s">
        <v>1941</v>
      </c>
      <c r="BE64" s="135">
        <v>0</v>
      </c>
      <c r="BF64" s="137">
        <v>140</v>
      </c>
      <c r="BG64" s="138"/>
      <c r="BH64" s="139"/>
      <c r="BI64" s="140">
        <v>0</v>
      </c>
      <c r="BJ64" s="142">
        <v>140</v>
      </c>
      <c r="BK64" s="143">
        <v>302</v>
      </c>
      <c r="BL64" s="144">
        <v>9.7337962962962977E-3</v>
      </c>
      <c r="BM64" s="157"/>
    </row>
    <row r="65" spans="1:65" s="20" customFormat="1" ht="26.25" customHeight="1">
      <c r="A65" s="130">
        <v>59</v>
      </c>
      <c r="B65" s="131" t="s">
        <v>4758</v>
      </c>
      <c r="C65" s="132" t="s">
        <v>4759</v>
      </c>
      <c r="D65" s="133" t="s">
        <v>4760</v>
      </c>
      <c r="E65" s="133" t="s">
        <v>3014</v>
      </c>
      <c r="F65" s="134" t="s">
        <v>1940</v>
      </c>
      <c r="G65" s="135">
        <v>10</v>
      </c>
      <c r="H65" s="136" t="s">
        <v>1940</v>
      </c>
      <c r="I65" s="135">
        <v>10</v>
      </c>
      <c r="J65" s="136" t="s">
        <v>1940</v>
      </c>
      <c r="K65" s="135">
        <v>10</v>
      </c>
      <c r="L65" s="136" t="s">
        <v>1940</v>
      </c>
      <c r="M65" s="135">
        <v>10</v>
      </c>
      <c r="N65" s="136" t="s">
        <v>1940</v>
      </c>
      <c r="O65" s="135">
        <v>15</v>
      </c>
      <c r="P65" s="136" t="s">
        <v>1940</v>
      </c>
      <c r="Q65" s="135">
        <v>20</v>
      </c>
      <c r="R65" s="136" t="s">
        <v>1940</v>
      </c>
      <c r="S65" s="135">
        <v>25</v>
      </c>
      <c r="T65" s="137">
        <v>100</v>
      </c>
      <c r="U65" s="138">
        <v>15</v>
      </c>
      <c r="V65" s="139">
        <v>31</v>
      </c>
      <c r="W65" s="140">
        <v>45</v>
      </c>
      <c r="X65" s="141">
        <v>145</v>
      </c>
      <c r="Y65" s="134" t="s">
        <v>1940</v>
      </c>
      <c r="Z65" s="135">
        <v>10</v>
      </c>
      <c r="AA65" s="136" t="s">
        <v>1941</v>
      </c>
      <c r="AB65" s="135">
        <v>0</v>
      </c>
      <c r="AC65" s="136" t="s">
        <v>1940</v>
      </c>
      <c r="AD65" s="135">
        <v>10</v>
      </c>
      <c r="AE65" s="136" t="s">
        <v>1940</v>
      </c>
      <c r="AF65" s="135">
        <v>20</v>
      </c>
      <c r="AG65" s="136" t="s">
        <v>1941</v>
      </c>
      <c r="AH65" s="135">
        <v>0</v>
      </c>
      <c r="AI65" s="136" t="s">
        <v>1941</v>
      </c>
      <c r="AJ65" s="135">
        <v>0</v>
      </c>
      <c r="AK65" s="136" t="s">
        <v>1941</v>
      </c>
      <c r="AL65" s="135">
        <v>0</v>
      </c>
      <c r="AM65" s="137">
        <v>40</v>
      </c>
      <c r="AN65" s="138"/>
      <c r="AO65" s="139"/>
      <c r="AP65" s="140">
        <v>0</v>
      </c>
      <c r="AQ65" s="142">
        <v>40</v>
      </c>
      <c r="AR65" s="136" t="s">
        <v>1941</v>
      </c>
      <c r="AS65" s="135">
        <v>0</v>
      </c>
      <c r="AT65" s="136" t="s">
        <v>1941</v>
      </c>
      <c r="AU65" s="135">
        <v>0</v>
      </c>
      <c r="AV65" s="136" t="s">
        <v>1940</v>
      </c>
      <c r="AW65" s="135">
        <v>20</v>
      </c>
      <c r="AX65" s="136" t="s">
        <v>1940</v>
      </c>
      <c r="AY65" s="135">
        <v>25</v>
      </c>
      <c r="AZ65" s="136" t="s">
        <v>1940</v>
      </c>
      <c r="BA65" s="135">
        <v>30</v>
      </c>
      <c r="BB65" s="136" t="s">
        <v>1940</v>
      </c>
      <c r="BC65" s="135">
        <v>40</v>
      </c>
      <c r="BD65" s="136" t="s">
        <v>1941</v>
      </c>
      <c r="BE65" s="135">
        <v>0</v>
      </c>
      <c r="BF65" s="137">
        <v>115</v>
      </c>
      <c r="BG65" s="138"/>
      <c r="BH65" s="139"/>
      <c r="BI65" s="140">
        <v>0</v>
      </c>
      <c r="BJ65" s="142">
        <v>115</v>
      </c>
      <c r="BK65" s="143">
        <v>300</v>
      </c>
      <c r="BL65" s="144">
        <v>1.0775462962962964E-2</v>
      </c>
      <c r="BM65" s="154"/>
    </row>
    <row r="66" spans="1:65" s="20" customFormat="1" ht="26.25" customHeight="1">
      <c r="A66" s="130">
        <v>60</v>
      </c>
      <c r="B66" s="131" t="s">
        <v>4968</v>
      </c>
      <c r="C66" s="132" t="s">
        <v>4969</v>
      </c>
      <c r="D66" s="133" t="s">
        <v>4970</v>
      </c>
      <c r="E66" s="133" t="s">
        <v>1771</v>
      </c>
      <c r="F66" s="134" t="s">
        <v>1940</v>
      </c>
      <c r="G66" s="135">
        <v>10</v>
      </c>
      <c r="H66" s="136" t="s">
        <v>1941</v>
      </c>
      <c r="I66" s="135">
        <v>0</v>
      </c>
      <c r="J66" s="136" t="s">
        <v>1940</v>
      </c>
      <c r="K66" s="135">
        <v>10</v>
      </c>
      <c r="L66" s="136" t="s">
        <v>1940</v>
      </c>
      <c r="M66" s="135">
        <v>10</v>
      </c>
      <c r="N66" s="136" t="s">
        <v>1941</v>
      </c>
      <c r="O66" s="135">
        <v>0</v>
      </c>
      <c r="P66" s="136">
        <v>0</v>
      </c>
      <c r="Q66" s="135">
        <v>0</v>
      </c>
      <c r="R66" s="136" t="s">
        <v>1940</v>
      </c>
      <c r="S66" s="135">
        <v>25</v>
      </c>
      <c r="T66" s="137">
        <v>55</v>
      </c>
      <c r="U66" s="138">
        <v>24</v>
      </c>
      <c r="V66" s="139">
        <v>53</v>
      </c>
      <c r="W66" s="140">
        <v>0</v>
      </c>
      <c r="X66" s="141">
        <v>55</v>
      </c>
      <c r="Y66" s="134" t="s">
        <v>1941</v>
      </c>
      <c r="Z66" s="135">
        <v>0</v>
      </c>
      <c r="AA66" s="136" t="s">
        <v>1940</v>
      </c>
      <c r="AB66" s="135">
        <v>10</v>
      </c>
      <c r="AC66" s="136" t="s">
        <v>1940</v>
      </c>
      <c r="AD66" s="135">
        <v>10</v>
      </c>
      <c r="AE66" s="136" t="s">
        <v>1940</v>
      </c>
      <c r="AF66" s="135">
        <v>20</v>
      </c>
      <c r="AG66" s="136" t="s">
        <v>1941</v>
      </c>
      <c r="AH66" s="135">
        <v>0</v>
      </c>
      <c r="AI66" s="136" t="s">
        <v>1941</v>
      </c>
      <c r="AJ66" s="135">
        <v>0</v>
      </c>
      <c r="AK66" s="136" t="s">
        <v>1941</v>
      </c>
      <c r="AL66" s="135">
        <v>0</v>
      </c>
      <c r="AM66" s="137">
        <v>40</v>
      </c>
      <c r="AN66" s="138"/>
      <c r="AO66" s="139"/>
      <c r="AP66" s="140">
        <v>0</v>
      </c>
      <c r="AQ66" s="142">
        <v>40</v>
      </c>
      <c r="AR66" s="136" t="s">
        <v>1940</v>
      </c>
      <c r="AS66" s="135">
        <v>10</v>
      </c>
      <c r="AT66" s="136" t="s">
        <v>1940</v>
      </c>
      <c r="AU66" s="135">
        <v>15</v>
      </c>
      <c r="AV66" s="136" t="s">
        <v>1940</v>
      </c>
      <c r="AW66" s="135">
        <v>20</v>
      </c>
      <c r="AX66" s="136" t="s">
        <v>1940</v>
      </c>
      <c r="AY66" s="135">
        <v>25</v>
      </c>
      <c r="AZ66" s="136" t="s">
        <v>1940</v>
      </c>
      <c r="BA66" s="135">
        <v>30</v>
      </c>
      <c r="BB66" s="136" t="s">
        <v>1940</v>
      </c>
      <c r="BC66" s="135">
        <v>40</v>
      </c>
      <c r="BD66" s="136" t="s">
        <v>1940</v>
      </c>
      <c r="BE66" s="135">
        <v>60</v>
      </c>
      <c r="BF66" s="137">
        <v>200</v>
      </c>
      <c r="BG66" s="138">
        <v>1</v>
      </c>
      <c r="BH66" s="139"/>
      <c r="BI66" s="140">
        <v>3</v>
      </c>
      <c r="BJ66" s="142">
        <v>203</v>
      </c>
      <c r="BK66" s="143">
        <v>298</v>
      </c>
      <c r="BL66" s="144">
        <v>1.7974537037037035E-2</v>
      </c>
      <c r="BM66" s="145"/>
    </row>
    <row r="67" spans="1:65" s="20" customFormat="1" ht="26.25" customHeight="1">
      <c r="A67" s="130">
        <v>61</v>
      </c>
      <c r="B67" s="131" t="s">
        <v>4796</v>
      </c>
      <c r="C67" s="132" t="s">
        <v>1866</v>
      </c>
      <c r="D67" s="133" t="s">
        <v>4797</v>
      </c>
      <c r="E67" s="133" t="s">
        <v>4763</v>
      </c>
      <c r="F67" s="134" t="s">
        <v>1940</v>
      </c>
      <c r="G67" s="135">
        <v>10</v>
      </c>
      <c r="H67" s="136" t="s">
        <v>1940</v>
      </c>
      <c r="I67" s="135">
        <v>10</v>
      </c>
      <c r="J67" s="136" t="s">
        <v>1940</v>
      </c>
      <c r="K67" s="135">
        <v>10</v>
      </c>
      <c r="L67" s="136" t="s">
        <v>1940</v>
      </c>
      <c r="M67" s="135">
        <v>10</v>
      </c>
      <c r="N67" s="136" t="s">
        <v>1940</v>
      </c>
      <c r="O67" s="135">
        <v>15</v>
      </c>
      <c r="P67" s="136" t="s">
        <v>1940</v>
      </c>
      <c r="Q67" s="135">
        <v>20</v>
      </c>
      <c r="R67" s="136" t="s">
        <v>1940</v>
      </c>
      <c r="S67" s="135">
        <v>25</v>
      </c>
      <c r="T67" s="137">
        <v>100</v>
      </c>
      <c r="U67" s="138">
        <v>12</v>
      </c>
      <c r="V67" s="139">
        <v>1</v>
      </c>
      <c r="W67" s="140">
        <v>36</v>
      </c>
      <c r="X67" s="141">
        <v>136</v>
      </c>
      <c r="Y67" s="134" t="s">
        <v>1941</v>
      </c>
      <c r="Z67" s="135">
        <v>0</v>
      </c>
      <c r="AA67" s="136" t="s">
        <v>1941</v>
      </c>
      <c r="AB67" s="135">
        <v>0</v>
      </c>
      <c r="AC67" s="136" t="s">
        <v>1940</v>
      </c>
      <c r="AD67" s="135">
        <v>10</v>
      </c>
      <c r="AE67" s="136" t="s">
        <v>1941</v>
      </c>
      <c r="AF67" s="135">
        <v>0</v>
      </c>
      <c r="AG67" s="136" t="s">
        <v>1940</v>
      </c>
      <c r="AH67" s="135">
        <v>20</v>
      </c>
      <c r="AI67" s="136" t="s">
        <v>1941</v>
      </c>
      <c r="AJ67" s="135">
        <v>0</v>
      </c>
      <c r="AK67" s="136" t="s">
        <v>1941</v>
      </c>
      <c r="AL67" s="135">
        <v>0</v>
      </c>
      <c r="AM67" s="137">
        <v>30</v>
      </c>
      <c r="AN67" s="138"/>
      <c r="AO67" s="139"/>
      <c r="AP67" s="140">
        <v>0</v>
      </c>
      <c r="AQ67" s="142">
        <v>30</v>
      </c>
      <c r="AR67" s="136" t="s">
        <v>1941</v>
      </c>
      <c r="AS67" s="135">
        <v>0</v>
      </c>
      <c r="AT67" s="136" t="s">
        <v>1940</v>
      </c>
      <c r="AU67" s="135">
        <v>15</v>
      </c>
      <c r="AV67" s="136" t="s">
        <v>1940</v>
      </c>
      <c r="AW67" s="135">
        <v>20</v>
      </c>
      <c r="AX67" s="136" t="s">
        <v>1940</v>
      </c>
      <c r="AY67" s="135">
        <v>25</v>
      </c>
      <c r="AZ67" s="136" t="s">
        <v>1940</v>
      </c>
      <c r="BA67" s="135">
        <v>30</v>
      </c>
      <c r="BB67" s="136" t="s">
        <v>1940</v>
      </c>
      <c r="BC67" s="135">
        <v>40</v>
      </c>
      <c r="BD67" s="136" t="s">
        <v>1941</v>
      </c>
      <c r="BE67" s="135">
        <v>0</v>
      </c>
      <c r="BF67" s="137">
        <v>130</v>
      </c>
      <c r="BG67" s="138">
        <v>1</v>
      </c>
      <c r="BH67" s="139">
        <v>22</v>
      </c>
      <c r="BI67" s="140">
        <v>0</v>
      </c>
      <c r="BJ67" s="142">
        <v>130</v>
      </c>
      <c r="BK67" s="143">
        <v>296</v>
      </c>
      <c r="BL67" s="144">
        <v>9.2939814814814812E-3</v>
      </c>
      <c r="BM67" s="145"/>
    </row>
    <row r="68" spans="1:65" s="20" customFormat="1" ht="26.25" customHeight="1">
      <c r="A68" s="130">
        <v>62</v>
      </c>
      <c r="B68" s="131" t="s">
        <v>4806</v>
      </c>
      <c r="C68" s="132" t="s">
        <v>5365</v>
      </c>
      <c r="D68" s="133" t="s">
        <v>5366</v>
      </c>
      <c r="E68" s="133" t="s">
        <v>4807</v>
      </c>
      <c r="F68" s="134" t="s">
        <v>1940</v>
      </c>
      <c r="G68" s="135">
        <v>10</v>
      </c>
      <c r="H68" s="136" t="s">
        <v>1940</v>
      </c>
      <c r="I68" s="135">
        <v>10</v>
      </c>
      <c r="J68" s="136" t="s">
        <v>1940</v>
      </c>
      <c r="K68" s="135">
        <v>10</v>
      </c>
      <c r="L68" s="136" t="s">
        <v>1940</v>
      </c>
      <c r="M68" s="135">
        <v>10</v>
      </c>
      <c r="N68" s="136" t="s">
        <v>1941</v>
      </c>
      <c r="O68" s="135">
        <v>0</v>
      </c>
      <c r="P68" s="136" t="s">
        <v>1940</v>
      </c>
      <c r="Q68" s="135">
        <v>20</v>
      </c>
      <c r="R68" s="136" t="s">
        <v>1940</v>
      </c>
      <c r="S68" s="135">
        <v>25</v>
      </c>
      <c r="T68" s="137">
        <v>85</v>
      </c>
      <c r="U68" s="138">
        <v>11</v>
      </c>
      <c r="V68" s="139">
        <v>4</v>
      </c>
      <c r="W68" s="140">
        <v>0</v>
      </c>
      <c r="X68" s="141">
        <v>85</v>
      </c>
      <c r="Y68" s="134" t="s">
        <v>1940</v>
      </c>
      <c r="Z68" s="135">
        <v>10</v>
      </c>
      <c r="AA68" s="136" t="s">
        <v>1940</v>
      </c>
      <c r="AB68" s="135">
        <v>10</v>
      </c>
      <c r="AC68" s="136" t="s">
        <v>1940</v>
      </c>
      <c r="AD68" s="135">
        <v>10</v>
      </c>
      <c r="AE68" s="136" t="s">
        <v>1941</v>
      </c>
      <c r="AF68" s="135">
        <v>0</v>
      </c>
      <c r="AG68" s="136" t="s">
        <v>1941</v>
      </c>
      <c r="AH68" s="135">
        <v>0</v>
      </c>
      <c r="AI68" s="136" t="s">
        <v>1941</v>
      </c>
      <c r="AJ68" s="135">
        <v>0</v>
      </c>
      <c r="AK68" s="136" t="s">
        <v>1940</v>
      </c>
      <c r="AL68" s="135">
        <v>50</v>
      </c>
      <c r="AM68" s="137">
        <v>80</v>
      </c>
      <c r="AN68" s="138"/>
      <c r="AO68" s="139"/>
      <c r="AP68" s="140">
        <v>0</v>
      </c>
      <c r="AQ68" s="142">
        <v>80</v>
      </c>
      <c r="AR68" s="136" t="s">
        <v>1941</v>
      </c>
      <c r="AS68" s="135">
        <v>0</v>
      </c>
      <c r="AT68" s="136" t="s">
        <v>1940</v>
      </c>
      <c r="AU68" s="135">
        <v>15</v>
      </c>
      <c r="AV68" s="136" t="s">
        <v>1940</v>
      </c>
      <c r="AW68" s="135">
        <v>20</v>
      </c>
      <c r="AX68" s="136" t="s">
        <v>1940</v>
      </c>
      <c r="AY68" s="135">
        <v>25</v>
      </c>
      <c r="AZ68" s="136" t="s">
        <v>1940</v>
      </c>
      <c r="BA68" s="135">
        <v>30</v>
      </c>
      <c r="BB68" s="136" t="s">
        <v>1940</v>
      </c>
      <c r="BC68" s="135">
        <v>40</v>
      </c>
      <c r="BD68" s="136" t="s">
        <v>1941</v>
      </c>
      <c r="BE68" s="135">
        <v>0</v>
      </c>
      <c r="BF68" s="137">
        <v>130</v>
      </c>
      <c r="BG68" s="138"/>
      <c r="BH68" s="139"/>
      <c r="BI68" s="140">
        <v>0</v>
      </c>
      <c r="BJ68" s="142">
        <v>130</v>
      </c>
      <c r="BK68" s="143">
        <v>295</v>
      </c>
      <c r="BL68" s="144">
        <v>7.6851851851851847E-3</v>
      </c>
      <c r="BM68" s="145"/>
    </row>
    <row r="69" spans="1:65" ht="26.25" customHeight="1">
      <c r="A69" s="130">
        <v>63</v>
      </c>
      <c r="B69" s="131" t="s">
        <v>4820</v>
      </c>
      <c r="C69" s="132" t="s">
        <v>4821</v>
      </c>
      <c r="D69" s="133" t="s">
        <v>4822</v>
      </c>
      <c r="E69" s="133" t="s">
        <v>1363</v>
      </c>
      <c r="F69" s="134" t="s">
        <v>1940</v>
      </c>
      <c r="G69" s="135">
        <v>10</v>
      </c>
      <c r="H69" s="136" t="s">
        <v>1940</v>
      </c>
      <c r="I69" s="135">
        <v>10</v>
      </c>
      <c r="J69" s="136" t="s">
        <v>1940</v>
      </c>
      <c r="K69" s="135">
        <v>10</v>
      </c>
      <c r="L69" s="136" t="s">
        <v>1940</v>
      </c>
      <c r="M69" s="135">
        <v>10</v>
      </c>
      <c r="N69" s="136" t="s">
        <v>1940</v>
      </c>
      <c r="O69" s="135">
        <v>15</v>
      </c>
      <c r="P69" s="136" t="s">
        <v>1941</v>
      </c>
      <c r="Q69" s="135">
        <v>0</v>
      </c>
      <c r="R69" s="136" t="s">
        <v>1941</v>
      </c>
      <c r="S69" s="135">
        <v>0</v>
      </c>
      <c r="T69" s="137">
        <v>55</v>
      </c>
      <c r="U69" s="138">
        <v>32</v>
      </c>
      <c r="V69" s="139">
        <v>2</v>
      </c>
      <c r="W69" s="140">
        <v>0</v>
      </c>
      <c r="X69" s="141">
        <v>55</v>
      </c>
      <c r="Y69" s="134" t="s">
        <v>1940</v>
      </c>
      <c r="Z69" s="135">
        <v>10</v>
      </c>
      <c r="AA69" s="136" t="s">
        <v>1940</v>
      </c>
      <c r="AB69" s="135">
        <v>10</v>
      </c>
      <c r="AC69" s="136" t="s">
        <v>1940</v>
      </c>
      <c r="AD69" s="135">
        <v>10</v>
      </c>
      <c r="AE69" s="136" t="s">
        <v>1940</v>
      </c>
      <c r="AF69" s="135">
        <v>20</v>
      </c>
      <c r="AG69" s="136" t="s">
        <v>1941</v>
      </c>
      <c r="AH69" s="135">
        <v>0</v>
      </c>
      <c r="AI69" s="136" t="s">
        <v>1941</v>
      </c>
      <c r="AJ69" s="135">
        <v>0</v>
      </c>
      <c r="AK69" s="136" t="s">
        <v>1940</v>
      </c>
      <c r="AL69" s="135">
        <v>50</v>
      </c>
      <c r="AM69" s="137">
        <v>100</v>
      </c>
      <c r="AN69" s="138"/>
      <c r="AO69" s="139"/>
      <c r="AP69" s="140">
        <v>0</v>
      </c>
      <c r="AQ69" s="142">
        <v>100</v>
      </c>
      <c r="AR69" s="136" t="s">
        <v>1940</v>
      </c>
      <c r="AS69" s="135">
        <v>10</v>
      </c>
      <c r="AT69" s="136" t="s">
        <v>1940</v>
      </c>
      <c r="AU69" s="135">
        <v>15</v>
      </c>
      <c r="AV69" s="136" t="s">
        <v>1940</v>
      </c>
      <c r="AW69" s="135">
        <v>20</v>
      </c>
      <c r="AX69" s="136" t="s">
        <v>1940</v>
      </c>
      <c r="AY69" s="135">
        <v>25</v>
      </c>
      <c r="AZ69" s="136" t="s">
        <v>1940</v>
      </c>
      <c r="BA69" s="135">
        <v>30</v>
      </c>
      <c r="BB69" s="136" t="s">
        <v>1940</v>
      </c>
      <c r="BC69" s="135">
        <v>40</v>
      </c>
      <c r="BD69" s="136" t="s">
        <v>1941</v>
      </c>
      <c r="BE69" s="135">
        <v>0</v>
      </c>
      <c r="BF69" s="137">
        <v>140</v>
      </c>
      <c r="BG69" s="138">
        <v>4</v>
      </c>
      <c r="BH69" s="139">
        <v>4</v>
      </c>
      <c r="BI69" s="140">
        <v>0</v>
      </c>
      <c r="BJ69" s="142">
        <v>140</v>
      </c>
      <c r="BK69" s="143">
        <v>295</v>
      </c>
      <c r="BL69" s="144">
        <v>2.5069444444444446E-2</v>
      </c>
      <c r="BM69" s="146"/>
    </row>
    <row r="70" spans="1:65" ht="26.25" customHeight="1">
      <c r="A70" s="130">
        <v>64</v>
      </c>
      <c r="B70" s="131" t="s">
        <v>4788</v>
      </c>
      <c r="C70" s="132" t="s">
        <v>4789</v>
      </c>
      <c r="D70" s="133" t="s">
        <v>4790</v>
      </c>
      <c r="E70" s="133" t="s">
        <v>4655</v>
      </c>
      <c r="F70" s="134" t="s">
        <v>1940</v>
      </c>
      <c r="G70" s="135">
        <v>10</v>
      </c>
      <c r="H70" s="136" t="s">
        <v>1940</v>
      </c>
      <c r="I70" s="135">
        <v>10</v>
      </c>
      <c r="J70" s="136" t="s">
        <v>1940</v>
      </c>
      <c r="K70" s="135">
        <v>10</v>
      </c>
      <c r="L70" s="136" t="s">
        <v>1940</v>
      </c>
      <c r="M70" s="135">
        <v>10</v>
      </c>
      <c r="N70" s="136" t="s">
        <v>1940</v>
      </c>
      <c r="O70" s="135">
        <v>15</v>
      </c>
      <c r="P70" s="136" t="s">
        <v>1941</v>
      </c>
      <c r="Q70" s="135">
        <v>0</v>
      </c>
      <c r="R70" s="136" t="s">
        <v>1940</v>
      </c>
      <c r="S70" s="135">
        <v>25</v>
      </c>
      <c r="T70" s="137">
        <v>80</v>
      </c>
      <c r="U70" s="138">
        <v>15</v>
      </c>
      <c r="V70" s="139">
        <v>50</v>
      </c>
      <c r="W70" s="140">
        <v>0</v>
      </c>
      <c r="X70" s="141">
        <v>80</v>
      </c>
      <c r="Y70" s="134" t="s">
        <v>1940</v>
      </c>
      <c r="Z70" s="135">
        <v>10</v>
      </c>
      <c r="AA70" s="136" t="s">
        <v>1941</v>
      </c>
      <c r="AB70" s="135">
        <v>0</v>
      </c>
      <c r="AC70" s="136" t="s">
        <v>1940</v>
      </c>
      <c r="AD70" s="135">
        <v>10</v>
      </c>
      <c r="AE70" s="136" t="s">
        <v>1940</v>
      </c>
      <c r="AF70" s="135">
        <v>20</v>
      </c>
      <c r="AG70" s="136" t="s">
        <v>1941</v>
      </c>
      <c r="AH70" s="135">
        <v>0</v>
      </c>
      <c r="AI70" s="136" t="s">
        <v>1941</v>
      </c>
      <c r="AJ70" s="135">
        <v>0</v>
      </c>
      <c r="AK70" s="136" t="s">
        <v>1940</v>
      </c>
      <c r="AL70" s="135">
        <v>50</v>
      </c>
      <c r="AM70" s="137">
        <v>90</v>
      </c>
      <c r="AN70" s="138"/>
      <c r="AO70" s="139"/>
      <c r="AP70" s="140">
        <v>0</v>
      </c>
      <c r="AQ70" s="142">
        <v>90</v>
      </c>
      <c r="AR70" s="136" t="s">
        <v>1940</v>
      </c>
      <c r="AS70" s="135">
        <v>10</v>
      </c>
      <c r="AT70" s="136" t="s">
        <v>1941</v>
      </c>
      <c r="AU70" s="135">
        <v>0</v>
      </c>
      <c r="AV70" s="136" t="s">
        <v>1940</v>
      </c>
      <c r="AW70" s="135">
        <v>20</v>
      </c>
      <c r="AX70" s="136" t="s">
        <v>1940</v>
      </c>
      <c r="AY70" s="135">
        <v>25</v>
      </c>
      <c r="AZ70" s="136" t="s">
        <v>1940</v>
      </c>
      <c r="BA70" s="135">
        <v>30</v>
      </c>
      <c r="BB70" s="136" t="s">
        <v>1940</v>
      </c>
      <c r="BC70" s="135">
        <v>40</v>
      </c>
      <c r="BD70" s="136" t="s">
        <v>1941</v>
      </c>
      <c r="BE70" s="135">
        <v>0</v>
      </c>
      <c r="BF70" s="137">
        <v>125</v>
      </c>
      <c r="BG70" s="138">
        <v>10</v>
      </c>
      <c r="BH70" s="139">
        <v>3</v>
      </c>
      <c r="BI70" s="140">
        <v>0</v>
      </c>
      <c r="BJ70" s="142">
        <v>125</v>
      </c>
      <c r="BK70" s="143">
        <v>295</v>
      </c>
      <c r="BL70" s="144">
        <v>1.7974537037037035E-2</v>
      </c>
      <c r="BM70" s="151"/>
    </row>
    <row r="71" spans="1:65" ht="26.25" customHeight="1">
      <c r="A71" s="130">
        <v>65</v>
      </c>
      <c r="B71" s="131" t="s">
        <v>4829</v>
      </c>
      <c r="C71" s="132" t="s">
        <v>4830</v>
      </c>
      <c r="D71" s="133" t="s">
        <v>4831</v>
      </c>
      <c r="E71" s="133" t="s">
        <v>4807</v>
      </c>
      <c r="F71" s="134" t="s">
        <v>1940</v>
      </c>
      <c r="G71" s="135">
        <v>10</v>
      </c>
      <c r="H71" s="136" t="s">
        <v>1940</v>
      </c>
      <c r="I71" s="135">
        <v>10</v>
      </c>
      <c r="J71" s="136" t="s">
        <v>1940</v>
      </c>
      <c r="K71" s="135">
        <v>10</v>
      </c>
      <c r="L71" s="136" t="s">
        <v>1940</v>
      </c>
      <c r="M71" s="135">
        <v>10</v>
      </c>
      <c r="N71" s="136" t="s">
        <v>1940</v>
      </c>
      <c r="O71" s="135">
        <v>15</v>
      </c>
      <c r="P71" s="136" t="s">
        <v>1940</v>
      </c>
      <c r="Q71" s="135">
        <v>20</v>
      </c>
      <c r="R71" s="136" t="s">
        <v>1941</v>
      </c>
      <c r="S71" s="135">
        <v>0</v>
      </c>
      <c r="T71" s="137">
        <v>75</v>
      </c>
      <c r="U71" s="138">
        <v>9</v>
      </c>
      <c r="V71" s="139">
        <v>45</v>
      </c>
      <c r="W71" s="140">
        <v>0</v>
      </c>
      <c r="X71" s="141">
        <v>75</v>
      </c>
      <c r="Y71" s="134" t="s">
        <v>1940</v>
      </c>
      <c r="Z71" s="135">
        <v>10</v>
      </c>
      <c r="AA71" s="136" t="s">
        <v>1940</v>
      </c>
      <c r="AB71" s="135">
        <v>10</v>
      </c>
      <c r="AC71" s="136" t="s">
        <v>1940</v>
      </c>
      <c r="AD71" s="135">
        <v>10</v>
      </c>
      <c r="AE71" s="136" t="s">
        <v>1941</v>
      </c>
      <c r="AF71" s="135">
        <v>0</v>
      </c>
      <c r="AG71" s="136" t="s">
        <v>1941</v>
      </c>
      <c r="AH71" s="135">
        <v>0</v>
      </c>
      <c r="AI71" s="136" t="s">
        <v>1941</v>
      </c>
      <c r="AJ71" s="135">
        <v>0</v>
      </c>
      <c r="AK71" s="136" t="s">
        <v>1940</v>
      </c>
      <c r="AL71" s="135">
        <v>50</v>
      </c>
      <c r="AM71" s="137">
        <v>80</v>
      </c>
      <c r="AN71" s="138"/>
      <c r="AO71" s="139"/>
      <c r="AP71" s="140">
        <v>0</v>
      </c>
      <c r="AQ71" s="142">
        <v>80</v>
      </c>
      <c r="AR71" s="136" t="s">
        <v>1940</v>
      </c>
      <c r="AS71" s="135">
        <v>10</v>
      </c>
      <c r="AT71" s="136" t="s">
        <v>1940</v>
      </c>
      <c r="AU71" s="135">
        <v>15</v>
      </c>
      <c r="AV71" s="136" t="s">
        <v>1940</v>
      </c>
      <c r="AW71" s="135">
        <v>20</v>
      </c>
      <c r="AX71" s="136" t="s">
        <v>1940</v>
      </c>
      <c r="AY71" s="135">
        <v>25</v>
      </c>
      <c r="AZ71" s="136" t="s">
        <v>1940</v>
      </c>
      <c r="BA71" s="135">
        <v>30</v>
      </c>
      <c r="BB71" s="136" t="s">
        <v>1940</v>
      </c>
      <c r="BC71" s="135">
        <v>40</v>
      </c>
      <c r="BD71" s="136" t="s">
        <v>1941</v>
      </c>
      <c r="BE71" s="135">
        <v>0</v>
      </c>
      <c r="BF71" s="137">
        <v>140</v>
      </c>
      <c r="BG71" s="138"/>
      <c r="BH71" s="139"/>
      <c r="BI71" s="140">
        <v>0</v>
      </c>
      <c r="BJ71" s="142">
        <v>140</v>
      </c>
      <c r="BK71" s="143">
        <v>295</v>
      </c>
      <c r="BL71" s="144">
        <v>6.7708333333333336E-3</v>
      </c>
      <c r="BM71" s="146"/>
    </row>
    <row r="72" spans="1:65" ht="26.25" customHeight="1">
      <c r="A72" s="130">
        <v>66</v>
      </c>
      <c r="B72" s="131" t="s">
        <v>4814</v>
      </c>
      <c r="C72" s="132" t="s">
        <v>4815</v>
      </c>
      <c r="D72" s="133" t="s">
        <v>4816</v>
      </c>
      <c r="E72" s="133" t="s">
        <v>4805</v>
      </c>
      <c r="F72" s="134" t="s">
        <v>1940</v>
      </c>
      <c r="G72" s="135">
        <v>10</v>
      </c>
      <c r="H72" s="136" t="s">
        <v>1940</v>
      </c>
      <c r="I72" s="135">
        <v>10</v>
      </c>
      <c r="J72" s="136" t="s">
        <v>1940</v>
      </c>
      <c r="K72" s="135">
        <v>10</v>
      </c>
      <c r="L72" s="136" t="s">
        <v>1940</v>
      </c>
      <c r="M72" s="135">
        <v>10</v>
      </c>
      <c r="N72" s="136" t="s">
        <v>1940</v>
      </c>
      <c r="O72" s="135">
        <v>15</v>
      </c>
      <c r="P72" s="136" t="s">
        <v>1940</v>
      </c>
      <c r="Q72" s="135">
        <v>20</v>
      </c>
      <c r="R72" s="136" t="s">
        <v>1940</v>
      </c>
      <c r="S72" s="135">
        <v>25</v>
      </c>
      <c r="T72" s="137">
        <v>100</v>
      </c>
      <c r="U72" s="138">
        <v>14</v>
      </c>
      <c r="V72" s="139">
        <v>19</v>
      </c>
      <c r="W72" s="140">
        <v>42</v>
      </c>
      <c r="X72" s="141">
        <v>142</v>
      </c>
      <c r="Y72" s="134" t="s">
        <v>1940</v>
      </c>
      <c r="Z72" s="135">
        <v>10</v>
      </c>
      <c r="AA72" s="136" t="s">
        <v>1940</v>
      </c>
      <c r="AB72" s="135">
        <v>10</v>
      </c>
      <c r="AC72" s="136" t="s">
        <v>1941</v>
      </c>
      <c r="AD72" s="135">
        <v>0</v>
      </c>
      <c r="AE72" s="136" t="s">
        <v>1941</v>
      </c>
      <c r="AF72" s="135">
        <v>0</v>
      </c>
      <c r="AG72" s="136" t="s">
        <v>1941</v>
      </c>
      <c r="AH72" s="135">
        <v>0</v>
      </c>
      <c r="AI72" s="136" t="s">
        <v>1941</v>
      </c>
      <c r="AJ72" s="135">
        <v>0</v>
      </c>
      <c r="AK72" s="136" t="s">
        <v>1941</v>
      </c>
      <c r="AL72" s="135">
        <v>0</v>
      </c>
      <c r="AM72" s="137">
        <v>20</v>
      </c>
      <c r="AN72" s="138"/>
      <c r="AO72" s="139"/>
      <c r="AP72" s="140">
        <v>0</v>
      </c>
      <c r="AQ72" s="142">
        <v>20</v>
      </c>
      <c r="AR72" s="136" t="s">
        <v>1941</v>
      </c>
      <c r="AS72" s="135">
        <v>0</v>
      </c>
      <c r="AT72" s="136" t="s">
        <v>1940</v>
      </c>
      <c r="AU72" s="135">
        <v>15</v>
      </c>
      <c r="AV72" s="136" t="s">
        <v>1940</v>
      </c>
      <c r="AW72" s="135">
        <v>20</v>
      </c>
      <c r="AX72" s="136" t="s">
        <v>1940</v>
      </c>
      <c r="AY72" s="135">
        <v>25</v>
      </c>
      <c r="AZ72" s="136" t="s">
        <v>1940</v>
      </c>
      <c r="BA72" s="135">
        <v>30</v>
      </c>
      <c r="BB72" s="136" t="s">
        <v>1940</v>
      </c>
      <c r="BC72" s="135">
        <v>40</v>
      </c>
      <c r="BD72" s="136" t="s">
        <v>1941</v>
      </c>
      <c r="BE72" s="135">
        <v>0</v>
      </c>
      <c r="BF72" s="137">
        <v>130</v>
      </c>
      <c r="BG72" s="138"/>
      <c r="BH72" s="139"/>
      <c r="BI72" s="140">
        <v>0</v>
      </c>
      <c r="BJ72" s="142">
        <v>130</v>
      </c>
      <c r="BK72" s="143">
        <v>292</v>
      </c>
      <c r="BL72" s="144">
        <v>9.9421296296296289E-3</v>
      </c>
      <c r="BM72" s="146"/>
    </row>
    <row r="73" spans="1:65" ht="26.25" customHeight="1">
      <c r="A73" s="130">
        <v>67</v>
      </c>
      <c r="B73" s="131" t="s">
        <v>4860</v>
      </c>
      <c r="C73" s="132" t="s">
        <v>4861</v>
      </c>
      <c r="D73" s="133" t="s">
        <v>4862</v>
      </c>
      <c r="E73" s="133" t="s">
        <v>4863</v>
      </c>
      <c r="F73" s="134" t="s">
        <v>1940</v>
      </c>
      <c r="G73" s="135">
        <v>10</v>
      </c>
      <c r="H73" s="136" t="s">
        <v>1940</v>
      </c>
      <c r="I73" s="135">
        <v>10</v>
      </c>
      <c r="J73" s="136" t="s">
        <v>1940</v>
      </c>
      <c r="K73" s="135">
        <v>10</v>
      </c>
      <c r="L73" s="136" t="s">
        <v>1940</v>
      </c>
      <c r="M73" s="135">
        <v>10</v>
      </c>
      <c r="N73" s="136" t="s">
        <v>1940</v>
      </c>
      <c r="O73" s="135">
        <v>15</v>
      </c>
      <c r="P73" s="136" t="s">
        <v>1941</v>
      </c>
      <c r="Q73" s="135">
        <v>16</v>
      </c>
      <c r="R73" s="136" t="s">
        <v>1941</v>
      </c>
      <c r="S73" s="135">
        <v>0</v>
      </c>
      <c r="T73" s="137">
        <v>71</v>
      </c>
      <c r="U73" s="138">
        <v>0</v>
      </c>
      <c r="V73" s="139">
        <v>0</v>
      </c>
      <c r="W73" s="140">
        <v>0</v>
      </c>
      <c r="X73" s="141">
        <v>71</v>
      </c>
      <c r="Y73" s="134" t="s">
        <v>1940</v>
      </c>
      <c r="Z73" s="135">
        <v>10</v>
      </c>
      <c r="AA73" s="136" t="s">
        <v>1941</v>
      </c>
      <c r="AB73" s="135">
        <v>0</v>
      </c>
      <c r="AC73" s="136" t="s">
        <v>1940</v>
      </c>
      <c r="AD73" s="135">
        <v>10</v>
      </c>
      <c r="AE73" s="136" t="s">
        <v>1941</v>
      </c>
      <c r="AF73" s="135">
        <v>0</v>
      </c>
      <c r="AG73" s="136" t="s">
        <v>1941</v>
      </c>
      <c r="AH73" s="135">
        <v>0</v>
      </c>
      <c r="AI73" s="136" t="s">
        <v>1941</v>
      </c>
      <c r="AJ73" s="135">
        <v>0</v>
      </c>
      <c r="AK73" s="136" t="s">
        <v>1940</v>
      </c>
      <c r="AL73" s="135">
        <v>50</v>
      </c>
      <c r="AM73" s="137">
        <v>70</v>
      </c>
      <c r="AN73" s="138"/>
      <c r="AO73" s="139"/>
      <c r="AP73" s="140">
        <v>0</v>
      </c>
      <c r="AQ73" s="142">
        <v>70</v>
      </c>
      <c r="AR73" s="136" t="s">
        <v>1940</v>
      </c>
      <c r="AS73" s="135">
        <v>10</v>
      </c>
      <c r="AT73" s="136" t="s">
        <v>1940</v>
      </c>
      <c r="AU73" s="135">
        <v>15</v>
      </c>
      <c r="AV73" s="136" t="s">
        <v>1940</v>
      </c>
      <c r="AW73" s="135">
        <v>20</v>
      </c>
      <c r="AX73" s="136" t="s">
        <v>1940</v>
      </c>
      <c r="AY73" s="135">
        <v>25</v>
      </c>
      <c r="AZ73" s="136" t="s">
        <v>1940</v>
      </c>
      <c r="BA73" s="135">
        <v>30</v>
      </c>
      <c r="BB73" s="136" t="s">
        <v>1940</v>
      </c>
      <c r="BC73" s="135">
        <v>40</v>
      </c>
      <c r="BD73" s="136" t="s">
        <v>1941</v>
      </c>
      <c r="BE73" s="135">
        <v>0</v>
      </c>
      <c r="BF73" s="137">
        <v>140</v>
      </c>
      <c r="BG73" s="138"/>
      <c r="BH73" s="139"/>
      <c r="BI73" s="140">
        <v>0</v>
      </c>
      <c r="BJ73" s="142">
        <v>140</v>
      </c>
      <c r="BK73" s="143">
        <v>281</v>
      </c>
      <c r="BL73" s="144">
        <v>0</v>
      </c>
      <c r="BM73" s="145"/>
    </row>
    <row r="74" spans="1:65" ht="26.25" customHeight="1">
      <c r="A74" s="130">
        <v>68</v>
      </c>
      <c r="B74" s="131" t="s">
        <v>4837</v>
      </c>
      <c r="C74" s="132" t="s">
        <v>4838</v>
      </c>
      <c r="D74" s="133" t="s">
        <v>4839</v>
      </c>
      <c r="E74" s="133" t="s">
        <v>4805</v>
      </c>
      <c r="F74" s="134" t="s">
        <v>1940</v>
      </c>
      <c r="G74" s="135">
        <v>10</v>
      </c>
      <c r="H74" s="136" t="s">
        <v>1941</v>
      </c>
      <c r="I74" s="135">
        <v>0</v>
      </c>
      <c r="J74" s="136" t="s">
        <v>1940</v>
      </c>
      <c r="K74" s="135">
        <v>10</v>
      </c>
      <c r="L74" s="136" t="s">
        <v>1940</v>
      </c>
      <c r="M74" s="135">
        <v>10</v>
      </c>
      <c r="N74" s="136" t="s">
        <v>1940</v>
      </c>
      <c r="O74" s="135">
        <v>15</v>
      </c>
      <c r="P74" s="136" t="s">
        <v>1940</v>
      </c>
      <c r="Q74" s="135">
        <v>20</v>
      </c>
      <c r="R74" s="136" t="s">
        <v>1940</v>
      </c>
      <c r="S74" s="135">
        <v>25</v>
      </c>
      <c r="T74" s="137">
        <v>90</v>
      </c>
      <c r="U74" s="138">
        <v>26</v>
      </c>
      <c r="V74" s="139">
        <v>3</v>
      </c>
      <c r="W74" s="140">
        <v>0</v>
      </c>
      <c r="X74" s="141">
        <v>90</v>
      </c>
      <c r="Y74" s="134" t="s">
        <v>1940</v>
      </c>
      <c r="Z74" s="135">
        <v>10</v>
      </c>
      <c r="AA74" s="136" t="s">
        <v>1941</v>
      </c>
      <c r="AB74" s="135">
        <v>0</v>
      </c>
      <c r="AC74" s="136" t="s">
        <v>1941</v>
      </c>
      <c r="AD74" s="135">
        <v>0</v>
      </c>
      <c r="AE74" s="136" t="s">
        <v>1941</v>
      </c>
      <c r="AF74" s="135">
        <v>0</v>
      </c>
      <c r="AG74" s="136" t="s">
        <v>1941</v>
      </c>
      <c r="AH74" s="135">
        <v>0</v>
      </c>
      <c r="AI74" s="136" t="s">
        <v>1941</v>
      </c>
      <c r="AJ74" s="135">
        <v>0</v>
      </c>
      <c r="AK74" s="136" t="s">
        <v>1940</v>
      </c>
      <c r="AL74" s="135">
        <v>50</v>
      </c>
      <c r="AM74" s="137">
        <v>60</v>
      </c>
      <c r="AN74" s="138"/>
      <c r="AO74" s="139"/>
      <c r="AP74" s="140">
        <v>0</v>
      </c>
      <c r="AQ74" s="142">
        <v>60</v>
      </c>
      <c r="AR74" s="136" t="s">
        <v>1941</v>
      </c>
      <c r="AS74" s="135">
        <v>0</v>
      </c>
      <c r="AT74" s="136" t="s">
        <v>1940</v>
      </c>
      <c r="AU74" s="135">
        <v>15</v>
      </c>
      <c r="AV74" s="136" t="s">
        <v>1940</v>
      </c>
      <c r="AW74" s="135">
        <v>20</v>
      </c>
      <c r="AX74" s="136" t="s">
        <v>1940</v>
      </c>
      <c r="AY74" s="135">
        <v>25</v>
      </c>
      <c r="AZ74" s="136" t="s">
        <v>1940</v>
      </c>
      <c r="BA74" s="135">
        <v>30</v>
      </c>
      <c r="BB74" s="136" t="s">
        <v>1940</v>
      </c>
      <c r="BC74" s="135">
        <v>40</v>
      </c>
      <c r="BD74" s="136" t="s">
        <v>1941</v>
      </c>
      <c r="BE74" s="135">
        <v>0</v>
      </c>
      <c r="BF74" s="137">
        <v>130</v>
      </c>
      <c r="BG74" s="138"/>
      <c r="BH74" s="139"/>
      <c r="BI74" s="140">
        <v>0</v>
      </c>
      <c r="BJ74" s="142">
        <v>130</v>
      </c>
      <c r="BK74" s="143">
        <v>280</v>
      </c>
      <c r="BL74" s="144">
        <v>1.8090277777777778E-2</v>
      </c>
      <c r="BM74" s="146"/>
    </row>
    <row r="75" spans="1:65" ht="26.25" customHeight="1">
      <c r="A75" s="130">
        <v>69</v>
      </c>
      <c r="B75" s="131" t="s">
        <v>4733</v>
      </c>
      <c r="C75" s="132" t="s">
        <v>4734</v>
      </c>
      <c r="D75" s="133" t="s">
        <v>4735</v>
      </c>
      <c r="E75" s="133" t="s">
        <v>240</v>
      </c>
      <c r="F75" s="134" t="s">
        <v>1941</v>
      </c>
      <c r="G75" s="135">
        <v>0</v>
      </c>
      <c r="H75" s="136" t="s">
        <v>1940</v>
      </c>
      <c r="I75" s="135">
        <v>10</v>
      </c>
      <c r="J75" s="136" t="s">
        <v>1940</v>
      </c>
      <c r="K75" s="135">
        <v>10</v>
      </c>
      <c r="L75" s="136" t="s">
        <v>1940</v>
      </c>
      <c r="M75" s="135">
        <v>10</v>
      </c>
      <c r="N75" s="136" t="s">
        <v>1940</v>
      </c>
      <c r="O75" s="135">
        <v>15</v>
      </c>
      <c r="P75" s="136" t="s">
        <v>1940</v>
      </c>
      <c r="Q75" s="135">
        <v>20</v>
      </c>
      <c r="R75" s="136" t="s">
        <v>1940</v>
      </c>
      <c r="S75" s="135">
        <v>25</v>
      </c>
      <c r="T75" s="137">
        <v>90</v>
      </c>
      <c r="U75" s="138">
        <v>14</v>
      </c>
      <c r="V75" s="139">
        <v>1</v>
      </c>
      <c r="W75" s="140">
        <v>0</v>
      </c>
      <c r="X75" s="141">
        <v>90</v>
      </c>
      <c r="Y75" s="134" t="s">
        <v>1940</v>
      </c>
      <c r="Z75" s="135">
        <v>10</v>
      </c>
      <c r="AA75" s="136" t="s">
        <v>1940</v>
      </c>
      <c r="AB75" s="135">
        <v>10</v>
      </c>
      <c r="AC75" s="136" t="s">
        <v>1940</v>
      </c>
      <c r="AD75" s="135">
        <v>10</v>
      </c>
      <c r="AE75" s="136" t="s">
        <v>1940</v>
      </c>
      <c r="AF75" s="135">
        <v>20</v>
      </c>
      <c r="AG75" s="136" t="s">
        <v>1941</v>
      </c>
      <c r="AH75" s="135">
        <v>0</v>
      </c>
      <c r="AI75" s="136" t="s">
        <v>1941</v>
      </c>
      <c r="AJ75" s="135">
        <v>0</v>
      </c>
      <c r="AK75" s="136" t="s">
        <v>1940</v>
      </c>
      <c r="AL75" s="135">
        <v>50</v>
      </c>
      <c r="AM75" s="137">
        <v>100</v>
      </c>
      <c r="AN75" s="138"/>
      <c r="AO75" s="139"/>
      <c r="AP75" s="140">
        <v>0</v>
      </c>
      <c r="AQ75" s="142">
        <v>100</v>
      </c>
      <c r="AR75" s="136" t="s">
        <v>1941</v>
      </c>
      <c r="AS75" s="135">
        <v>0</v>
      </c>
      <c r="AT75" s="136" t="s">
        <v>1940</v>
      </c>
      <c r="AU75" s="135">
        <v>15</v>
      </c>
      <c r="AV75" s="136" t="s">
        <v>1940</v>
      </c>
      <c r="AW75" s="135">
        <v>20</v>
      </c>
      <c r="AX75" s="136" t="s">
        <v>1940</v>
      </c>
      <c r="AY75" s="135">
        <v>25</v>
      </c>
      <c r="AZ75" s="136" t="s">
        <v>1940</v>
      </c>
      <c r="BA75" s="135">
        <v>30</v>
      </c>
      <c r="BB75" s="136" t="s">
        <v>1941</v>
      </c>
      <c r="BC75" s="135">
        <v>0</v>
      </c>
      <c r="BD75" s="136" t="s">
        <v>1941</v>
      </c>
      <c r="BE75" s="135">
        <v>0</v>
      </c>
      <c r="BF75" s="137">
        <v>90</v>
      </c>
      <c r="BG75" s="138"/>
      <c r="BH75" s="139"/>
      <c r="BI75" s="140">
        <v>0</v>
      </c>
      <c r="BJ75" s="142">
        <v>90</v>
      </c>
      <c r="BK75" s="143">
        <v>280</v>
      </c>
      <c r="BL75" s="144">
        <v>9.7337962962962977E-3</v>
      </c>
      <c r="BM75" s="146"/>
    </row>
    <row r="76" spans="1:65" ht="26.25" customHeight="1">
      <c r="A76" s="130">
        <v>70</v>
      </c>
      <c r="B76" s="131" t="s">
        <v>4736</v>
      </c>
      <c r="C76" s="132" t="s">
        <v>4737</v>
      </c>
      <c r="D76" s="133" t="s">
        <v>4738</v>
      </c>
      <c r="E76" s="133" t="s">
        <v>4739</v>
      </c>
      <c r="F76" s="134" t="s">
        <v>1941</v>
      </c>
      <c r="G76" s="135">
        <v>0</v>
      </c>
      <c r="H76" s="136" t="s">
        <v>1940</v>
      </c>
      <c r="I76" s="135">
        <v>10</v>
      </c>
      <c r="J76" s="136" t="s">
        <v>1940</v>
      </c>
      <c r="K76" s="135">
        <v>10</v>
      </c>
      <c r="L76" s="136" t="s">
        <v>1940</v>
      </c>
      <c r="M76" s="135">
        <v>10</v>
      </c>
      <c r="N76" s="136" t="s">
        <v>1940</v>
      </c>
      <c r="O76" s="135">
        <v>15</v>
      </c>
      <c r="P76" s="136" t="s">
        <v>1940</v>
      </c>
      <c r="Q76" s="135">
        <v>20</v>
      </c>
      <c r="R76" s="136" t="s">
        <v>1940</v>
      </c>
      <c r="S76" s="135">
        <v>25</v>
      </c>
      <c r="T76" s="137">
        <v>90</v>
      </c>
      <c r="U76" s="138">
        <v>0</v>
      </c>
      <c r="V76" s="139">
        <v>0</v>
      </c>
      <c r="W76" s="140">
        <v>0</v>
      </c>
      <c r="X76" s="141">
        <v>90</v>
      </c>
      <c r="Y76" s="134" t="s">
        <v>1940</v>
      </c>
      <c r="Z76" s="135">
        <v>10</v>
      </c>
      <c r="AA76" s="136" t="s">
        <v>1940</v>
      </c>
      <c r="AB76" s="135">
        <v>10</v>
      </c>
      <c r="AC76" s="136" t="s">
        <v>1940</v>
      </c>
      <c r="AD76" s="135">
        <v>10</v>
      </c>
      <c r="AE76" s="136" t="s">
        <v>1940</v>
      </c>
      <c r="AF76" s="135">
        <v>20</v>
      </c>
      <c r="AG76" s="136" t="s">
        <v>1941</v>
      </c>
      <c r="AH76" s="135">
        <v>0</v>
      </c>
      <c r="AI76" s="136" t="s">
        <v>1941</v>
      </c>
      <c r="AJ76" s="135">
        <v>0</v>
      </c>
      <c r="AK76" s="136" t="s">
        <v>1940</v>
      </c>
      <c r="AL76" s="135">
        <v>50</v>
      </c>
      <c r="AM76" s="137">
        <v>100</v>
      </c>
      <c r="AN76" s="138"/>
      <c r="AO76" s="139"/>
      <c r="AP76" s="140">
        <v>0</v>
      </c>
      <c r="AQ76" s="142">
        <v>100</v>
      </c>
      <c r="AR76" s="136" t="s">
        <v>1940</v>
      </c>
      <c r="AS76" s="135">
        <v>10</v>
      </c>
      <c r="AT76" s="136" t="s">
        <v>1940</v>
      </c>
      <c r="AU76" s="135">
        <v>15</v>
      </c>
      <c r="AV76" s="136" t="s">
        <v>1941</v>
      </c>
      <c r="AW76" s="135">
        <v>0</v>
      </c>
      <c r="AX76" s="136" t="s">
        <v>1940</v>
      </c>
      <c r="AY76" s="135">
        <v>25</v>
      </c>
      <c r="AZ76" s="136" t="s">
        <v>1941</v>
      </c>
      <c r="BA76" s="135">
        <v>0</v>
      </c>
      <c r="BB76" s="136" t="s">
        <v>1940</v>
      </c>
      <c r="BC76" s="135">
        <v>40</v>
      </c>
      <c r="BD76" s="136" t="s">
        <v>1941</v>
      </c>
      <c r="BE76" s="135">
        <v>0</v>
      </c>
      <c r="BF76" s="137">
        <v>90</v>
      </c>
      <c r="BG76" s="138"/>
      <c r="BH76" s="139"/>
      <c r="BI76" s="140">
        <v>0</v>
      </c>
      <c r="BJ76" s="142">
        <v>90</v>
      </c>
      <c r="BK76" s="143">
        <v>280</v>
      </c>
      <c r="BL76" s="144">
        <v>0</v>
      </c>
      <c r="BM76" s="145"/>
    </row>
    <row r="77" spans="1:65" ht="26.25" customHeight="1">
      <c r="A77" s="130">
        <v>71</v>
      </c>
      <c r="B77" s="131" t="s">
        <v>4902</v>
      </c>
      <c r="C77" s="132" t="s">
        <v>4903</v>
      </c>
      <c r="D77" s="133" t="s">
        <v>4904</v>
      </c>
      <c r="E77" s="133" t="s">
        <v>4652</v>
      </c>
      <c r="F77" s="134" t="s">
        <v>1940</v>
      </c>
      <c r="G77" s="135">
        <v>10</v>
      </c>
      <c r="H77" s="136" t="s">
        <v>1940</v>
      </c>
      <c r="I77" s="135">
        <v>10</v>
      </c>
      <c r="J77" s="136" t="s">
        <v>1940</v>
      </c>
      <c r="K77" s="135">
        <v>10</v>
      </c>
      <c r="L77" s="136" t="s">
        <v>1940</v>
      </c>
      <c r="M77" s="135">
        <v>10</v>
      </c>
      <c r="N77" s="136" t="s">
        <v>1940</v>
      </c>
      <c r="O77" s="135">
        <v>15</v>
      </c>
      <c r="P77" s="136" t="s">
        <v>1941</v>
      </c>
      <c r="Q77" s="135">
        <v>0</v>
      </c>
      <c r="R77" s="136" t="s">
        <v>1940</v>
      </c>
      <c r="S77" s="135">
        <v>25</v>
      </c>
      <c r="T77" s="137">
        <v>80</v>
      </c>
      <c r="U77" s="138">
        <v>29</v>
      </c>
      <c r="V77" s="139">
        <v>3</v>
      </c>
      <c r="W77" s="140">
        <v>0</v>
      </c>
      <c r="X77" s="141">
        <v>80</v>
      </c>
      <c r="Y77" s="134" t="s">
        <v>1940</v>
      </c>
      <c r="Z77" s="135">
        <v>10</v>
      </c>
      <c r="AA77" s="136" t="s">
        <v>1940</v>
      </c>
      <c r="AB77" s="135">
        <v>10</v>
      </c>
      <c r="AC77" s="136" t="s">
        <v>1941</v>
      </c>
      <c r="AD77" s="135">
        <v>0</v>
      </c>
      <c r="AE77" s="136" t="s">
        <v>1941</v>
      </c>
      <c r="AF77" s="135">
        <v>0</v>
      </c>
      <c r="AG77" s="136" t="s">
        <v>1940</v>
      </c>
      <c r="AH77" s="135">
        <v>20</v>
      </c>
      <c r="AI77" s="136" t="s">
        <v>1941</v>
      </c>
      <c r="AJ77" s="135">
        <v>0</v>
      </c>
      <c r="AK77" s="136" t="s">
        <v>1941</v>
      </c>
      <c r="AL77" s="135">
        <v>0</v>
      </c>
      <c r="AM77" s="137">
        <v>40</v>
      </c>
      <c r="AN77" s="138"/>
      <c r="AO77" s="139"/>
      <c r="AP77" s="140">
        <v>0</v>
      </c>
      <c r="AQ77" s="142">
        <v>40</v>
      </c>
      <c r="AR77" s="136" t="s">
        <v>1940</v>
      </c>
      <c r="AS77" s="135">
        <v>10</v>
      </c>
      <c r="AT77" s="136" t="s">
        <v>1940</v>
      </c>
      <c r="AU77" s="135">
        <v>15</v>
      </c>
      <c r="AV77" s="136" t="s">
        <v>1940</v>
      </c>
      <c r="AW77" s="135">
        <v>20</v>
      </c>
      <c r="AX77" s="136" t="s">
        <v>1940</v>
      </c>
      <c r="AY77" s="135">
        <v>25</v>
      </c>
      <c r="AZ77" s="136" t="s">
        <v>1940</v>
      </c>
      <c r="BA77" s="135">
        <v>30</v>
      </c>
      <c r="BB77" s="136" t="s">
        <v>1941</v>
      </c>
      <c r="BC77" s="135">
        <v>0</v>
      </c>
      <c r="BD77" s="136" t="s">
        <v>1940</v>
      </c>
      <c r="BE77" s="135">
        <v>60</v>
      </c>
      <c r="BF77" s="137">
        <v>160</v>
      </c>
      <c r="BG77" s="138">
        <v>11</v>
      </c>
      <c r="BH77" s="139">
        <v>1</v>
      </c>
      <c r="BI77" s="140">
        <v>0</v>
      </c>
      <c r="BJ77" s="142">
        <v>160</v>
      </c>
      <c r="BK77" s="143">
        <v>280</v>
      </c>
      <c r="BL77" s="144">
        <v>2.7824074074074074E-2</v>
      </c>
      <c r="BM77" s="146"/>
    </row>
    <row r="78" spans="1:65" ht="26.25" customHeight="1">
      <c r="A78" s="130">
        <v>72</v>
      </c>
      <c r="B78" s="131" t="s">
        <v>4857</v>
      </c>
      <c r="C78" s="132" t="s">
        <v>4858</v>
      </c>
      <c r="D78" s="133" t="s">
        <v>4859</v>
      </c>
      <c r="E78" s="133" t="s">
        <v>4805</v>
      </c>
      <c r="F78" s="134" t="s">
        <v>1940</v>
      </c>
      <c r="G78" s="135">
        <v>10</v>
      </c>
      <c r="H78" s="136" t="s">
        <v>1940</v>
      </c>
      <c r="I78" s="135">
        <v>10</v>
      </c>
      <c r="J78" s="136" t="s">
        <v>1940</v>
      </c>
      <c r="K78" s="135">
        <v>10</v>
      </c>
      <c r="L78" s="136" t="s">
        <v>1940</v>
      </c>
      <c r="M78" s="135">
        <v>10</v>
      </c>
      <c r="N78" s="136" t="s">
        <v>1940</v>
      </c>
      <c r="O78" s="135">
        <v>15</v>
      </c>
      <c r="P78" s="136" t="s">
        <v>1940</v>
      </c>
      <c r="Q78" s="135">
        <v>20</v>
      </c>
      <c r="R78" s="136" t="s">
        <v>1940</v>
      </c>
      <c r="S78" s="135">
        <v>25</v>
      </c>
      <c r="T78" s="137">
        <v>100</v>
      </c>
      <c r="U78" s="138">
        <v>6</v>
      </c>
      <c r="V78" s="139">
        <v>56</v>
      </c>
      <c r="W78" s="140">
        <v>18</v>
      </c>
      <c r="X78" s="141">
        <v>118</v>
      </c>
      <c r="Y78" s="134" t="s">
        <v>1940</v>
      </c>
      <c r="Z78" s="135">
        <v>10</v>
      </c>
      <c r="AA78" s="136" t="s">
        <v>1941</v>
      </c>
      <c r="AB78" s="135">
        <v>0</v>
      </c>
      <c r="AC78" s="136" t="s">
        <v>1940</v>
      </c>
      <c r="AD78" s="135">
        <v>10</v>
      </c>
      <c r="AE78" s="136" t="s">
        <v>1941</v>
      </c>
      <c r="AF78" s="135">
        <v>0</v>
      </c>
      <c r="AG78" s="136" t="s">
        <v>1941</v>
      </c>
      <c r="AH78" s="135">
        <v>0</v>
      </c>
      <c r="AI78" s="136" t="s">
        <v>1941</v>
      </c>
      <c r="AJ78" s="135">
        <v>0</v>
      </c>
      <c r="AK78" s="136" t="s">
        <v>1941</v>
      </c>
      <c r="AL78" s="135">
        <v>0</v>
      </c>
      <c r="AM78" s="137">
        <v>20</v>
      </c>
      <c r="AN78" s="138"/>
      <c r="AO78" s="139"/>
      <c r="AP78" s="140">
        <v>0</v>
      </c>
      <c r="AQ78" s="142">
        <v>20</v>
      </c>
      <c r="AR78" s="136" t="s">
        <v>1940</v>
      </c>
      <c r="AS78" s="135">
        <v>10</v>
      </c>
      <c r="AT78" s="136" t="s">
        <v>1940</v>
      </c>
      <c r="AU78" s="135">
        <v>15</v>
      </c>
      <c r="AV78" s="136" t="s">
        <v>1940</v>
      </c>
      <c r="AW78" s="135">
        <v>20</v>
      </c>
      <c r="AX78" s="136" t="s">
        <v>1940</v>
      </c>
      <c r="AY78" s="135">
        <v>25</v>
      </c>
      <c r="AZ78" s="136" t="s">
        <v>1940</v>
      </c>
      <c r="BA78" s="135">
        <v>30</v>
      </c>
      <c r="BB78" s="136" t="s">
        <v>1940</v>
      </c>
      <c r="BC78" s="135">
        <v>40</v>
      </c>
      <c r="BD78" s="136" t="s">
        <v>1941</v>
      </c>
      <c r="BE78" s="135">
        <v>0</v>
      </c>
      <c r="BF78" s="137">
        <v>140</v>
      </c>
      <c r="BG78" s="138"/>
      <c r="BH78" s="139"/>
      <c r="BI78" s="140">
        <v>0</v>
      </c>
      <c r="BJ78" s="142">
        <v>140</v>
      </c>
      <c r="BK78" s="143">
        <v>278</v>
      </c>
      <c r="BL78" s="144">
        <v>4.8148148148148152E-3</v>
      </c>
      <c r="BM78" s="145"/>
    </row>
    <row r="79" spans="1:65" ht="26.25" customHeight="1">
      <c r="A79" s="130">
        <v>73</v>
      </c>
      <c r="B79" s="131" t="s">
        <v>4761</v>
      </c>
      <c r="C79" s="132" t="s">
        <v>1914</v>
      </c>
      <c r="D79" s="133" t="s">
        <v>4762</v>
      </c>
      <c r="E79" s="133" t="s">
        <v>519</v>
      </c>
      <c r="F79" s="134" t="s">
        <v>1940</v>
      </c>
      <c r="G79" s="135">
        <v>10</v>
      </c>
      <c r="H79" s="136" t="s">
        <v>1940</v>
      </c>
      <c r="I79" s="135">
        <v>10</v>
      </c>
      <c r="J79" s="136" t="s">
        <v>1940</v>
      </c>
      <c r="K79" s="135">
        <v>10</v>
      </c>
      <c r="L79" s="136" t="s">
        <v>1940</v>
      </c>
      <c r="M79" s="135">
        <v>10</v>
      </c>
      <c r="N79" s="136" t="s">
        <v>1940</v>
      </c>
      <c r="O79" s="135">
        <v>15</v>
      </c>
      <c r="P79" s="136" t="s">
        <v>1940</v>
      </c>
      <c r="Q79" s="135">
        <v>20</v>
      </c>
      <c r="R79" s="136" t="s">
        <v>1940</v>
      </c>
      <c r="S79" s="135">
        <v>25</v>
      </c>
      <c r="T79" s="137">
        <v>100</v>
      </c>
      <c r="U79" s="138">
        <v>14</v>
      </c>
      <c r="V79" s="139">
        <v>5</v>
      </c>
      <c r="W79" s="140">
        <v>42</v>
      </c>
      <c r="X79" s="141">
        <v>142</v>
      </c>
      <c r="Y79" s="134" t="s">
        <v>1940</v>
      </c>
      <c r="Z79" s="135">
        <v>10</v>
      </c>
      <c r="AA79" s="136" t="s">
        <v>1941</v>
      </c>
      <c r="AB79" s="135">
        <v>0</v>
      </c>
      <c r="AC79" s="136" t="s">
        <v>1940</v>
      </c>
      <c r="AD79" s="135">
        <v>10</v>
      </c>
      <c r="AE79" s="136" t="s">
        <v>1940</v>
      </c>
      <c r="AF79" s="135">
        <v>20</v>
      </c>
      <c r="AG79" s="136" t="s">
        <v>1941</v>
      </c>
      <c r="AH79" s="135">
        <v>0</v>
      </c>
      <c r="AI79" s="136" t="s">
        <v>1941</v>
      </c>
      <c r="AJ79" s="135">
        <v>0</v>
      </c>
      <c r="AK79" s="136" t="s">
        <v>1941</v>
      </c>
      <c r="AL79" s="135">
        <v>0</v>
      </c>
      <c r="AM79" s="137">
        <v>40</v>
      </c>
      <c r="AN79" s="138"/>
      <c r="AO79" s="139"/>
      <c r="AP79" s="140">
        <v>0</v>
      </c>
      <c r="AQ79" s="142">
        <v>40</v>
      </c>
      <c r="AR79" s="136" t="s">
        <v>1940</v>
      </c>
      <c r="AS79" s="135">
        <v>10</v>
      </c>
      <c r="AT79" s="136" t="s">
        <v>1941</v>
      </c>
      <c r="AU79" s="135">
        <v>0</v>
      </c>
      <c r="AV79" s="136" t="s">
        <v>1940</v>
      </c>
      <c r="AW79" s="135">
        <v>20</v>
      </c>
      <c r="AX79" s="136" t="s">
        <v>1940</v>
      </c>
      <c r="AY79" s="135">
        <v>25</v>
      </c>
      <c r="AZ79" s="136" t="s">
        <v>1941</v>
      </c>
      <c r="BA79" s="135">
        <v>0</v>
      </c>
      <c r="BB79" s="136" t="s">
        <v>1940</v>
      </c>
      <c r="BC79" s="135">
        <v>40</v>
      </c>
      <c r="BD79" s="136" t="s">
        <v>1941</v>
      </c>
      <c r="BE79" s="135">
        <v>0</v>
      </c>
      <c r="BF79" s="137">
        <v>95</v>
      </c>
      <c r="BG79" s="138">
        <v>4</v>
      </c>
      <c r="BH79" s="139">
        <v>4</v>
      </c>
      <c r="BI79" s="140">
        <v>0</v>
      </c>
      <c r="BJ79" s="142">
        <v>95</v>
      </c>
      <c r="BK79" s="143">
        <v>277</v>
      </c>
      <c r="BL79" s="144">
        <v>1.2604166666666666E-2</v>
      </c>
      <c r="BM79" s="146"/>
    </row>
    <row r="80" spans="1:65" ht="26.25" customHeight="1">
      <c r="A80" s="130">
        <v>74</v>
      </c>
      <c r="B80" s="131" t="s">
        <v>4872</v>
      </c>
      <c r="C80" s="132" t="s">
        <v>4873</v>
      </c>
      <c r="D80" s="133" t="s">
        <v>4874</v>
      </c>
      <c r="E80" s="133" t="s">
        <v>132</v>
      </c>
      <c r="F80" s="134" t="s">
        <v>1940</v>
      </c>
      <c r="G80" s="135">
        <v>10</v>
      </c>
      <c r="H80" s="136" t="s">
        <v>1940</v>
      </c>
      <c r="I80" s="135">
        <v>10</v>
      </c>
      <c r="J80" s="136" t="s">
        <v>1940</v>
      </c>
      <c r="K80" s="135">
        <v>10</v>
      </c>
      <c r="L80" s="136" t="s">
        <v>1940</v>
      </c>
      <c r="M80" s="135">
        <v>10</v>
      </c>
      <c r="N80" s="136" t="s">
        <v>1941</v>
      </c>
      <c r="O80" s="135">
        <v>0</v>
      </c>
      <c r="P80" s="136" t="s">
        <v>1940</v>
      </c>
      <c r="Q80" s="135">
        <v>20</v>
      </c>
      <c r="R80" s="136" t="s">
        <v>1940</v>
      </c>
      <c r="S80" s="135">
        <v>25</v>
      </c>
      <c r="T80" s="137">
        <v>85</v>
      </c>
      <c r="U80" s="138">
        <v>0</v>
      </c>
      <c r="V80" s="139">
        <v>0</v>
      </c>
      <c r="W80" s="140">
        <v>0</v>
      </c>
      <c r="X80" s="141">
        <v>85</v>
      </c>
      <c r="Y80" s="134" t="s">
        <v>1940</v>
      </c>
      <c r="Z80" s="135">
        <v>10</v>
      </c>
      <c r="AA80" s="136" t="s">
        <v>1940</v>
      </c>
      <c r="AB80" s="135">
        <v>10</v>
      </c>
      <c r="AC80" s="136" t="s">
        <v>1940</v>
      </c>
      <c r="AD80" s="135">
        <v>10</v>
      </c>
      <c r="AE80" s="136" t="s">
        <v>1940</v>
      </c>
      <c r="AF80" s="135">
        <v>20</v>
      </c>
      <c r="AG80" s="136" t="s">
        <v>1941</v>
      </c>
      <c r="AH80" s="135">
        <v>0</v>
      </c>
      <c r="AI80" s="136" t="s">
        <v>1941</v>
      </c>
      <c r="AJ80" s="135">
        <v>0</v>
      </c>
      <c r="AK80" s="136" t="s">
        <v>1941</v>
      </c>
      <c r="AL80" s="135">
        <v>0</v>
      </c>
      <c r="AM80" s="137">
        <v>50</v>
      </c>
      <c r="AN80" s="138"/>
      <c r="AO80" s="139"/>
      <c r="AP80" s="140">
        <v>0</v>
      </c>
      <c r="AQ80" s="142">
        <v>50</v>
      </c>
      <c r="AR80" s="136" t="s">
        <v>1940</v>
      </c>
      <c r="AS80" s="135">
        <v>10</v>
      </c>
      <c r="AT80" s="136" t="s">
        <v>1940</v>
      </c>
      <c r="AU80" s="135">
        <v>15</v>
      </c>
      <c r="AV80" s="136" t="s">
        <v>1940</v>
      </c>
      <c r="AW80" s="135">
        <v>20</v>
      </c>
      <c r="AX80" s="136" t="s">
        <v>1940</v>
      </c>
      <c r="AY80" s="135">
        <v>25</v>
      </c>
      <c r="AZ80" s="136" t="s">
        <v>1940</v>
      </c>
      <c r="BA80" s="135">
        <v>30</v>
      </c>
      <c r="BB80" s="136" t="s">
        <v>1940</v>
      </c>
      <c r="BC80" s="135">
        <v>40</v>
      </c>
      <c r="BD80" s="136" t="s">
        <v>1941</v>
      </c>
      <c r="BE80" s="135">
        <v>0</v>
      </c>
      <c r="BF80" s="137">
        <v>140</v>
      </c>
      <c r="BG80" s="138"/>
      <c r="BH80" s="139"/>
      <c r="BI80" s="140">
        <v>0</v>
      </c>
      <c r="BJ80" s="142">
        <v>140</v>
      </c>
      <c r="BK80" s="143">
        <v>275</v>
      </c>
      <c r="BL80" s="144">
        <v>0</v>
      </c>
      <c r="BM80" s="146"/>
    </row>
    <row r="81" spans="1:65" ht="26.25" customHeight="1">
      <c r="A81" s="130">
        <v>75</v>
      </c>
      <c r="B81" s="131" t="s">
        <v>4776</v>
      </c>
      <c r="C81" s="132" t="s">
        <v>2566</v>
      </c>
      <c r="D81" s="133" t="s">
        <v>4777</v>
      </c>
      <c r="E81" s="133" t="s">
        <v>4778</v>
      </c>
      <c r="F81" s="134" t="s">
        <v>1940</v>
      </c>
      <c r="G81" s="135">
        <v>10</v>
      </c>
      <c r="H81" s="136" t="s">
        <v>1940</v>
      </c>
      <c r="I81" s="135">
        <v>10</v>
      </c>
      <c r="J81" s="136" t="s">
        <v>1940</v>
      </c>
      <c r="K81" s="135">
        <v>10</v>
      </c>
      <c r="L81" s="136" t="s">
        <v>1940</v>
      </c>
      <c r="M81" s="135">
        <v>10</v>
      </c>
      <c r="N81" s="136" t="s">
        <v>1940</v>
      </c>
      <c r="O81" s="135">
        <v>15</v>
      </c>
      <c r="P81" s="136" t="s">
        <v>1940</v>
      </c>
      <c r="Q81" s="135">
        <v>20</v>
      </c>
      <c r="R81" s="136" t="s">
        <v>1940</v>
      </c>
      <c r="S81" s="135">
        <v>25</v>
      </c>
      <c r="T81" s="137">
        <v>100</v>
      </c>
      <c r="U81" s="138">
        <v>23</v>
      </c>
      <c r="V81" s="139">
        <v>35</v>
      </c>
      <c r="W81" s="140">
        <v>69</v>
      </c>
      <c r="X81" s="141">
        <v>169</v>
      </c>
      <c r="Y81" s="134" t="s">
        <v>1940</v>
      </c>
      <c r="Z81" s="135">
        <v>10</v>
      </c>
      <c r="AA81" s="136" t="s">
        <v>1941</v>
      </c>
      <c r="AB81" s="135">
        <v>0</v>
      </c>
      <c r="AC81" s="136" t="s">
        <v>1941</v>
      </c>
      <c r="AD81" s="135">
        <v>0</v>
      </c>
      <c r="AE81" s="136" t="s">
        <v>1941</v>
      </c>
      <c r="AF81" s="135">
        <v>0</v>
      </c>
      <c r="AG81" s="136" t="s">
        <v>1941</v>
      </c>
      <c r="AH81" s="135">
        <v>0</v>
      </c>
      <c r="AI81" s="136" t="s">
        <v>1941</v>
      </c>
      <c r="AJ81" s="135">
        <v>0</v>
      </c>
      <c r="AK81" s="136" t="s">
        <v>1941</v>
      </c>
      <c r="AL81" s="135">
        <v>0</v>
      </c>
      <c r="AM81" s="137">
        <v>10</v>
      </c>
      <c r="AN81" s="138"/>
      <c r="AO81" s="139"/>
      <c r="AP81" s="140">
        <v>0</v>
      </c>
      <c r="AQ81" s="142">
        <v>10</v>
      </c>
      <c r="AR81" s="136" t="s">
        <v>1940</v>
      </c>
      <c r="AS81" s="135">
        <v>10</v>
      </c>
      <c r="AT81" s="136" t="s">
        <v>1940</v>
      </c>
      <c r="AU81" s="135">
        <v>15</v>
      </c>
      <c r="AV81" s="136" t="s">
        <v>1941</v>
      </c>
      <c r="AW81" s="135">
        <v>0</v>
      </c>
      <c r="AX81" s="136" t="s">
        <v>1941</v>
      </c>
      <c r="AY81" s="135">
        <v>0</v>
      </c>
      <c r="AZ81" s="136" t="s">
        <v>1940</v>
      </c>
      <c r="BA81" s="135">
        <v>30</v>
      </c>
      <c r="BB81" s="136" t="s">
        <v>1940</v>
      </c>
      <c r="BC81" s="135">
        <v>40</v>
      </c>
      <c r="BD81" s="136" t="s">
        <v>1941</v>
      </c>
      <c r="BE81" s="135">
        <v>0</v>
      </c>
      <c r="BF81" s="137">
        <v>95</v>
      </c>
      <c r="BG81" s="138"/>
      <c r="BH81" s="139"/>
      <c r="BI81" s="140">
        <v>0</v>
      </c>
      <c r="BJ81" s="142">
        <v>95</v>
      </c>
      <c r="BK81" s="143">
        <v>274</v>
      </c>
      <c r="BL81" s="144">
        <v>1.6377314814814813E-2</v>
      </c>
      <c r="BM81" s="145"/>
    </row>
    <row r="82" spans="1:65" ht="26.25" customHeight="1">
      <c r="A82" s="130">
        <v>76</v>
      </c>
      <c r="B82" s="131" t="s">
        <v>4840</v>
      </c>
      <c r="C82" s="132" t="s">
        <v>1650</v>
      </c>
      <c r="D82" s="133" t="s">
        <v>4841</v>
      </c>
      <c r="E82" s="133" t="s">
        <v>223</v>
      </c>
      <c r="F82" s="134" t="s">
        <v>1941</v>
      </c>
      <c r="G82" s="135">
        <v>0</v>
      </c>
      <c r="H82" s="136" t="s">
        <v>1940</v>
      </c>
      <c r="I82" s="135">
        <v>10</v>
      </c>
      <c r="J82" s="136" t="s">
        <v>1941</v>
      </c>
      <c r="K82" s="135">
        <v>0</v>
      </c>
      <c r="L82" s="136" t="s">
        <v>1941</v>
      </c>
      <c r="M82" s="135">
        <v>0</v>
      </c>
      <c r="N82" s="136" t="s">
        <v>1940</v>
      </c>
      <c r="O82" s="135">
        <v>15</v>
      </c>
      <c r="P82" s="136" t="s">
        <v>1940</v>
      </c>
      <c r="Q82" s="135">
        <v>20</v>
      </c>
      <c r="R82" s="136" t="s">
        <v>1940</v>
      </c>
      <c r="S82" s="135">
        <v>25</v>
      </c>
      <c r="T82" s="137">
        <v>70</v>
      </c>
      <c r="U82" s="138">
        <v>43</v>
      </c>
      <c r="V82" s="139">
        <v>6</v>
      </c>
      <c r="W82" s="140">
        <v>0</v>
      </c>
      <c r="X82" s="141">
        <v>70</v>
      </c>
      <c r="Y82" s="134" t="s">
        <v>1940</v>
      </c>
      <c r="Z82" s="135">
        <v>10</v>
      </c>
      <c r="AA82" s="136" t="s">
        <v>1940</v>
      </c>
      <c r="AB82" s="135">
        <v>10</v>
      </c>
      <c r="AC82" s="136" t="s">
        <v>1940</v>
      </c>
      <c r="AD82" s="135">
        <v>10</v>
      </c>
      <c r="AE82" s="136" t="s">
        <v>1941</v>
      </c>
      <c r="AF82" s="135">
        <v>0</v>
      </c>
      <c r="AG82" s="136" t="s">
        <v>1941</v>
      </c>
      <c r="AH82" s="135">
        <v>0</v>
      </c>
      <c r="AI82" s="136" t="s">
        <v>1941</v>
      </c>
      <c r="AJ82" s="135">
        <v>0</v>
      </c>
      <c r="AK82" s="136" t="s">
        <v>1940</v>
      </c>
      <c r="AL82" s="135">
        <v>50</v>
      </c>
      <c r="AM82" s="137">
        <v>80</v>
      </c>
      <c r="AN82" s="138"/>
      <c r="AO82" s="139"/>
      <c r="AP82" s="140">
        <v>0</v>
      </c>
      <c r="AQ82" s="142">
        <v>80</v>
      </c>
      <c r="AR82" s="136" t="s">
        <v>1940</v>
      </c>
      <c r="AS82" s="135">
        <v>10</v>
      </c>
      <c r="AT82" s="136" t="s">
        <v>1940</v>
      </c>
      <c r="AU82" s="135">
        <v>15</v>
      </c>
      <c r="AV82" s="136" t="s">
        <v>1940</v>
      </c>
      <c r="AW82" s="135">
        <v>20</v>
      </c>
      <c r="AX82" s="136" t="s">
        <v>1941</v>
      </c>
      <c r="AY82" s="135">
        <v>0</v>
      </c>
      <c r="AZ82" s="136" t="s">
        <v>1940</v>
      </c>
      <c r="BA82" s="135">
        <v>30</v>
      </c>
      <c r="BB82" s="136" t="s">
        <v>1940</v>
      </c>
      <c r="BC82" s="135">
        <v>40</v>
      </c>
      <c r="BD82" s="136" t="s">
        <v>1941</v>
      </c>
      <c r="BE82" s="135">
        <v>0</v>
      </c>
      <c r="BF82" s="137">
        <v>115</v>
      </c>
      <c r="BG82" s="138"/>
      <c r="BH82" s="139"/>
      <c r="BI82" s="140">
        <v>0</v>
      </c>
      <c r="BJ82" s="142">
        <v>115</v>
      </c>
      <c r="BK82" s="143">
        <v>265</v>
      </c>
      <c r="BL82" s="144">
        <v>2.9930555555555557E-2</v>
      </c>
      <c r="BM82" s="147"/>
    </row>
    <row r="83" spans="1:65" ht="26.25" customHeight="1">
      <c r="A83" s="130">
        <v>77</v>
      </c>
      <c r="B83" s="131" t="s">
        <v>4850</v>
      </c>
      <c r="C83" s="132" t="s">
        <v>4851</v>
      </c>
      <c r="D83" s="133" t="s">
        <v>4852</v>
      </c>
      <c r="E83" s="133" t="s">
        <v>4853</v>
      </c>
      <c r="F83" s="134" t="s">
        <v>1940</v>
      </c>
      <c r="G83" s="135">
        <v>10</v>
      </c>
      <c r="H83" s="136" t="s">
        <v>1941</v>
      </c>
      <c r="I83" s="135">
        <v>0</v>
      </c>
      <c r="J83" s="136" t="s">
        <v>1940</v>
      </c>
      <c r="K83" s="135">
        <v>10</v>
      </c>
      <c r="L83" s="136" t="s">
        <v>1940</v>
      </c>
      <c r="M83" s="135">
        <v>10</v>
      </c>
      <c r="N83" s="136" t="s">
        <v>1940</v>
      </c>
      <c r="O83" s="135">
        <v>15</v>
      </c>
      <c r="P83" s="136" t="s">
        <v>1940</v>
      </c>
      <c r="Q83" s="135">
        <v>20</v>
      </c>
      <c r="R83" s="136" t="s">
        <v>1941</v>
      </c>
      <c r="S83" s="135">
        <v>0</v>
      </c>
      <c r="T83" s="137">
        <v>65</v>
      </c>
      <c r="U83" s="138">
        <v>0</v>
      </c>
      <c r="V83" s="139">
        <v>14</v>
      </c>
      <c r="W83" s="140">
        <v>0</v>
      </c>
      <c r="X83" s="141">
        <v>65</v>
      </c>
      <c r="Y83" s="134" t="s">
        <v>1940</v>
      </c>
      <c r="Z83" s="135">
        <v>10</v>
      </c>
      <c r="AA83" s="136" t="s">
        <v>1940</v>
      </c>
      <c r="AB83" s="135">
        <v>10</v>
      </c>
      <c r="AC83" s="136" t="s">
        <v>1940</v>
      </c>
      <c r="AD83" s="135">
        <v>10</v>
      </c>
      <c r="AE83" s="136" t="s">
        <v>1941</v>
      </c>
      <c r="AF83" s="135">
        <v>0</v>
      </c>
      <c r="AG83" s="136" t="s">
        <v>1941</v>
      </c>
      <c r="AH83" s="135">
        <v>0</v>
      </c>
      <c r="AI83" s="136" t="s">
        <v>1941</v>
      </c>
      <c r="AJ83" s="135">
        <v>0</v>
      </c>
      <c r="AK83" s="136" t="s">
        <v>1940</v>
      </c>
      <c r="AL83" s="135">
        <v>50</v>
      </c>
      <c r="AM83" s="137">
        <v>80</v>
      </c>
      <c r="AN83" s="138"/>
      <c r="AO83" s="139"/>
      <c r="AP83" s="140">
        <v>0</v>
      </c>
      <c r="AQ83" s="142">
        <v>80</v>
      </c>
      <c r="AR83" s="136" t="s">
        <v>1940</v>
      </c>
      <c r="AS83" s="135">
        <v>10</v>
      </c>
      <c r="AT83" s="136" t="s">
        <v>1940</v>
      </c>
      <c r="AU83" s="135">
        <v>15</v>
      </c>
      <c r="AV83" s="136" t="s">
        <v>1941</v>
      </c>
      <c r="AW83" s="135">
        <v>0</v>
      </c>
      <c r="AX83" s="136" t="s">
        <v>1940</v>
      </c>
      <c r="AY83" s="135">
        <v>25</v>
      </c>
      <c r="AZ83" s="136" t="s">
        <v>1940</v>
      </c>
      <c r="BA83" s="135">
        <v>30</v>
      </c>
      <c r="BB83" s="136" t="s">
        <v>1940</v>
      </c>
      <c r="BC83" s="135">
        <v>40</v>
      </c>
      <c r="BD83" s="136" t="s">
        <v>1941</v>
      </c>
      <c r="BE83" s="135">
        <v>0</v>
      </c>
      <c r="BF83" s="137">
        <v>120</v>
      </c>
      <c r="BG83" s="138"/>
      <c r="BH83" s="139"/>
      <c r="BI83" s="140">
        <v>0</v>
      </c>
      <c r="BJ83" s="142">
        <v>120</v>
      </c>
      <c r="BK83" s="143">
        <v>265</v>
      </c>
      <c r="BL83" s="144">
        <v>1.6203703703703703E-4</v>
      </c>
      <c r="BM83" s="146"/>
    </row>
    <row r="84" spans="1:65" ht="26.25" customHeight="1">
      <c r="A84" s="130">
        <v>78</v>
      </c>
      <c r="B84" s="131" t="s">
        <v>4746</v>
      </c>
      <c r="C84" s="132" t="s">
        <v>3046</v>
      </c>
      <c r="D84" s="133" t="s">
        <v>4747</v>
      </c>
      <c r="E84" s="133" t="s">
        <v>4748</v>
      </c>
      <c r="F84" s="134" t="s">
        <v>1940</v>
      </c>
      <c r="G84" s="135">
        <v>10</v>
      </c>
      <c r="H84" s="136" t="s">
        <v>1940</v>
      </c>
      <c r="I84" s="135">
        <v>10</v>
      </c>
      <c r="J84" s="136" t="s">
        <v>1940</v>
      </c>
      <c r="K84" s="135">
        <v>10</v>
      </c>
      <c r="L84" s="136" t="s">
        <v>1940</v>
      </c>
      <c r="M84" s="135">
        <v>10</v>
      </c>
      <c r="N84" s="136" t="s">
        <v>1940</v>
      </c>
      <c r="O84" s="135">
        <v>15</v>
      </c>
      <c r="P84" s="136" t="s">
        <v>1940</v>
      </c>
      <c r="Q84" s="135">
        <v>20</v>
      </c>
      <c r="R84" s="136" t="s">
        <v>1940</v>
      </c>
      <c r="S84" s="135">
        <v>25</v>
      </c>
      <c r="T84" s="137">
        <v>100</v>
      </c>
      <c r="U84" s="138">
        <v>23</v>
      </c>
      <c r="V84" s="139">
        <v>2</v>
      </c>
      <c r="W84" s="140">
        <v>69</v>
      </c>
      <c r="X84" s="141">
        <v>169</v>
      </c>
      <c r="Y84" s="134" t="s">
        <v>1940</v>
      </c>
      <c r="Z84" s="135">
        <v>10</v>
      </c>
      <c r="AA84" s="136" t="s">
        <v>1940</v>
      </c>
      <c r="AB84" s="135">
        <v>10</v>
      </c>
      <c r="AC84" s="136" t="s">
        <v>1941</v>
      </c>
      <c r="AD84" s="135">
        <v>0</v>
      </c>
      <c r="AE84" s="136" t="s">
        <v>1941</v>
      </c>
      <c r="AF84" s="135">
        <v>0</v>
      </c>
      <c r="AG84" s="136" t="s">
        <v>1941</v>
      </c>
      <c r="AH84" s="135">
        <v>0</v>
      </c>
      <c r="AI84" s="136" t="s">
        <v>1941</v>
      </c>
      <c r="AJ84" s="135">
        <v>0</v>
      </c>
      <c r="AK84" s="136" t="s">
        <v>1941</v>
      </c>
      <c r="AL84" s="135">
        <v>0</v>
      </c>
      <c r="AM84" s="137">
        <v>20</v>
      </c>
      <c r="AN84" s="138"/>
      <c r="AO84" s="139"/>
      <c r="AP84" s="140">
        <v>0</v>
      </c>
      <c r="AQ84" s="142">
        <v>20</v>
      </c>
      <c r="AR84" s="136" t="s">
        <v>1940</v>
      </c>
      <c r="AS84" s="135">
        <v>10</v>
      </c>
      <c r="AT84" s="136" t="s">
        <v>1940</v>
      </c>
      <c r="AU84" s="135">
        <v>15</v>
      </c>
      <c r="AV84" s="136" t="s">
        <v>1940</v>
      </c>
      <c r="AW84" s="135">
        <v>20</v>
      </c>
      <c r="AX84" s="136" t="s">
        <v>1941</v>
      </c>
      <c r="AY84" s="135">
        <v>0</v>
      </c>
      <c r="AZ84" s="136" t="s">
        <v>1940</v>
      </c>
      <c r="BA84" s="135">
        <v>30</v>
      </c>
      <c r="BB84" s="136" t="s">
        <v>1941</v>
      </c>
      <c r="BC84" s="135">
        <v>0</v>
      </c>
      <c r="BD84" s="136" t="s">
        <v>1941</v>
      </c>
      <c r="BE84" s="135">
        <v>0</v>
      </c>
      <c r="BF84" s="137">
        <v>75</v>
      </c>
      <c r="BG84" s="138"/>
      <c r="BH84" s="139"/>
      <c r="BI84" s="140">
        <v>0</v>
      </c>
      <c r="BJ84" s="142">
        <v>75</v>
      </c>
      <c r="BK84" s="143">
        <v>264</v>
      </c>
      <c r="BL84" s="144">
        <v>1.5995370370370372E-2</v>
      </c>
      <c r="BM84" s="146"/>
    </row>
    <row r="85" spans="1:65" ht="26.25" customHeight="1">
      <c r="A85" s="130">
        <v>79</v>
      </c>
      <c r="B85" s="131" t="s">
        <v>4845</v>
      </c>
      <c r="C85" s="132" t="s">
        <v>5367</v>
      </c>
      <c r="D85" s="133" t="s">
        <v>4846</v>
      </c>
      <c r="E85" s="133" t="s">
        <v>4847</v>
      </c>
      <c r="F85" s="134" t="s">
        <v>1940</v>
      </c>
      <c r="G85" s="135">
        <v>10</v>
      </c>
      <c r="H85" s="136" t="s">
        <v>1940</v>
      </c>
      <c r="I85" s="135">
        <v>10</v>
      </c>
      <c r="J85" s="136" t="s">
        <v>1940</v>
      </c>
      <c r="K85" s="135">
        <v>10</v>
      </c>
      <c r="L85" s="136" t="s">
        <v>1940</v>
      </c>
      <c r="M85" s="135">
        <v>10</v>
      </c>
      <c r="N85" s="136" t="s">
        <v>1940</v>
      </c>
      <c r="O85" s="135">
        <v>15</v>
      </c>
      <c r="P85" s="136" t="s">
        <v>1940</v>
      </c>
      <c r="Q85" s="135">
        <v>20</v>
      </c>
      <c r="R85" s="136" t="s">
        <v>1941</v>
      </c>
      <c r="S85" s="135">
        <v>0</v>
      </c>
      <c r="T85" s="137">
        <v>75</v>
      </c>
      <c r="U85" s="138">
        <v>2</v>
      </c>
      <c r="V85" s="139">
        <v>4</v>
      </c>
      <c r="W85" s="140">
        <v>0</v>
      </c>
      <c r="X85" s="141">
        <v>75</v>
      </c>
      <c r="Y85" s="134" t="s">
        <v>1940</v>
      </c>
      <c r="Z85" s="135">
        <v>10</v>
      </c>
      <c r="AA85" s="136" t="s">
        <v>1941</v>
      </c>
      <c r="AB85" s="135">
        <v>0</v>
      </c>
      <c r="AC85" s="136" t="s">
        <v>1940</v>
      </c>
      <c r="AD85" s="135">
        <v>10</v>
      </c>
      <c r="AE85" s="136" t="s">
        <v>1941</v>
      </c>
      <c r="AF85" s="135">
        <v>0</v>
      </c>
      <c r="AG85" s="136" t="s">
        <v>1941</v>
      </c>
      <c r="AH85" s="135">
        <v>0</v>
      </c>
      <c r="AI85" s="136" t="s">
        <v>1941</v>
      </c>
      <c r="AJ85" s="135">
        <v>0</v>
      </c>
      <c r="AK85" s="136" t="s">
        <v>1940</v>
      </c>
      <c r="AL85" s="135">
        <v>50</v>
      </c>
      <c r="AM85" s="137">
        <v>70</v>
      </c>
      <c r="AN85" s="138"/>
      <c r="AO85" s="139"/>
      <c r="AP85" s="140">
        <v>0</v>
      </c>
      <c r="AQ85" s="142">
        <v>70</v>
      </c>
      <c r="AR85" s="136" t="s">
        <v>1940</v>
      </c>
      <c r="AS85" s="135">
        <v>10</v>
      </c>
      <c r="AT85" s="136" t="s">
        <v>1940</v>
      </c>
      <c r="AU85" s="135">
        <v>15</v>
      </c>
      <c r="AV85" s="136" t="s">
        <v>1940</v>
      </c>
      <c r="AW85" s="135">
        <v>20</v>
      </c>
      <c r="AX85" s="136" t="s">
        <v>1941</v>
      </c>
      <c r="AY85" s="135">
        <v>0</v>
      </c>
      <c r="AZ85" s="136" t="s">
        <v>1940</v>
      </c>
      <c r="BA85" s="135">
        <v>30</v>
      </c>
      <c r="BB85" s="136" t="s">
        <v>1940</v>
      </c>
      <c r="BC85" s="135">
        <v>40</v>
      </c>
      <c r="BD85" s="136" t="s">
        <v>1941</v>
      </c>
      <c r="BE85" s="135">
        <v>0</v>
      </c>
      <c r="BF85" s="137">
        <v>115</v>
      </c>
      <c r="BG85" s="138"/>
      <c r="BH85" s="139"/>
      <c r="BI85" s="140">
        <v>0</v>
      </c>
      <c r="BJ85" s="142">
        <v>115</v>
      </c>
      <c r="BK85" s="143">
        <v>260</v>
      </c>
      <c r="BL85" s="144">
        <v>1.4351851851851854E-3</v>
      </c>
      <c r="BM85" s="145"/>
    </row>
    <row r="86" spans="1:65" ht="26.25" customHeight="1">
      <c r="A86" s="130">
        <v>80</v>
      </c>
      <c r="B86" s="131" t="s">
        <v>4848</v>
      </c>
      <c r="C86" s="132" t="s">
        <v>3414</v>
      </c>
      <c r="D86" s="133" t="s">
        <v>4849</v>
      </c>
      <c r="E86" s="133" t="s">
        <v>2150</v>
      </c>
      <c r="F86" s="134" t="s">
        <v>1940</v>
      </c>
      <c r="G86" s="135">
        <v>10</v>
      </c>
      <c r="H86" s="136" t="s">
        <v>1940</v>
      </c>
      <c r="I86" s="135">
        <v>10</v>
      </c>
      <c r="J86" s="136" t="s">
        <v>1940</v>
      </c>
      <c r="K86" s="135">
        <v>10</v>
      </c>
      <c r="L86" s="136" t="s">
        <v>1941</v>
      </c>
      <c r="M86" s="135">
        <v>0</v>
      </c>
      <c r="N86" s="136" t="s">
        <v>1940</v>
      </c>
      <c r="O86" s="135">
        <v>15</v>
      </c>
      <c r="P86" s="136" t="s">
        <v>1940</v>
      </c>
      <c r="Q86" s="135">
        <v>20</v>
      </c>
      <c r="R86" s="136" t="s">
        <v>1941</v>
      </c>
      <c r="S86" s="135">
        <v>0</v>
      </c>
      <c r="T86" s="137">
        <v>65</v>
      </c>
      <c r="U86" s="138">
        <v>14</v>
      </c>
      <c r="V86" s="139">
        <v>3</v>
      </c>
      <c r="W86" s="140">
        <v>0</v>
      </c>
      <c r="X86" s="141">
        <v>65</v>
      </c>
      <c r="Y86" s="134" t="s">
        <v>1941</v>
      </c>
      <c r="Z86" s="135">
        <v>0</v>
      </c>
      <c r="AA86" s="136" t="s">
        <v>1941</v>
      </c>
      <c r="AB86" s="135">
        <v>0</v>
      </c>
      <c r="AC86" s="136" t="s">
        <v>1940</v>
      </c>
      <c r="AD86" s="135">
        <v>10</v>
      </c>
      <c r="AE86" s="136" t="s">
        <v>1940</v>
      </c>
      <c r="AF86" s="135">
        <v>20</v>
      </c>
      <c r="AG86" s="136" t="s">
        <v>1941</v>
      </c>
      <c r="AH86" s="135">
        <v>0</v>
      </c>
      <c r="AI86" s="136" t="s">
        <v>1941</v>
      </c>
      <c r="AJ86" s="135">
        <v>0</v>
      </c>
      <c r="AK86" s="136" t="s">
        <v>1940</v>
      </c>
      <c r="AL86" s="135">
        <v>50</v>
      </c>
      <c r="AM86" s="137">
        <v>80</v>
      </c>
      <c r="AN86" s="138"/>
      <c r="AO86" s="139"/>
      <c r="AP86" s="140">
        <v>0</v>
      </c>
      <c r="AQ86" s="142">
        <v>80</v>
      </c>
      <c r="AR86" s="136" t="s">
        <v>1940</v>
      </c>
      <c r="AS86" s="135">
        <v>10</v>
      </c>
      <c r="AT86" s="136" t="s">
        <v>1940</v>
      </c>
      <c r="AU86" s="135">
        <v>15</v>
      </c>
      <c r="AV86" s="136" t="s">
        <v>1940</v>
      </c>
      <c r="AW86" s="135">
        <v>20</v>
      </c>
      <c r="AX86" s="136" t="s">
        <v>1941</v>
      </c>
      <c r="AY86" s="135">
        <v>0</v>
      </c>
      <c r="AZ86" s="136" t="s">
        <v>1940</v>
      </c>
      <c r="BA86" s="135">
        <v>30</v>
      </c>
      <c r="BB86" s="136" t="s">
        <v>1940</v>
      </c>
      <c r="BC86" s="135">
        <v>40</v>
      </c>
      <c r="BD86" s="136" t="s">
        <v>1941</v>
      </c>
      <c r="BE86" s="135">
        <v>0</v>
      </c>
      <c r="BF86" s="137">
        <v>115</v>
      </c>
      <c r="BG86" s="138"/>
      <c r="BH86" s="139"/>
      <c r="BI86" s="140">
        <v>0</v>
      </c>
      <c r="BJ86" s="142">
        <v>115</v>
      </c>
      <c r="BK86" s="143">
        <v>260</v>
      </c>
      <c r="BL86" s="144">
        <v>9.7569444444444448E-3</v>
      </c>
      <c r="BM86" s="146"/>
    </row>
    <row r="87" spans="1:65" ht="26.25" customHeight="1">
      <c r="A87" s="130">
        <v>81</v>
      </c>
      <c r="B87" s="131" t="s">
        <v>4922</v>
      </c>
      <c r="C87" s="132" t="s">
        <v>2062</v>
      </c>
      <c r="D87" s="133" t="s">
        <v>4923</v>
      </c>
      <c r="E87" s="133" t="s">
        <v>3560</v>
      </c>
      <c r="F87" s="134" t="s">
        <v>1940</v>
      </c>
      <c r="G87" s="135">
        <v>10</v>
      </c>
      <c r="H87" s="136" t="s">
        <v>1940</v>
      </c>
      <c r="I87" s="135">
        <v>10</v>
      </c>
      <c r="J87" s="136" t="s">
        <v>1940</v>
      </c>
      <c r="K87" s="135">
        <v>10</v>
      </c>
      <c r="L87" s="136" t="s">
        <v>1940</v>
      </c>
      <c r="M87" s="135">
        <v>10</v>
      </c>
      <c r="N87" s="136" t="s">
        <v>1940</v>
      </c>
      <c r="O87" s="135">
        <v>15</v>
      </c>
      <c r="P87" s="136" t="s">
        <v>1940</v>
      </c>
      <c r="Q87" s="135">
        <v>20</v>
      </c>
      <c r="R87" s="136" t="s">
        <v>1941</v>
      </c>
      <c r="S87" s="135">
        <v>0</v>
      </c>
      <c r="T87" s="137">
        <v>75</v>
      </c>
      <c r="U87" s="138">
        <v>11</v>
      </c>
      <c r="V87" s="139">
        <v>40</v>
      </c>
      <c r="W87" s="140">
        <v>0</v>
      </c>
      <c r="X87" s="141">
        <v>75</v>
      </c>
      <c r="Y87" s="134" t="s">
        <v>1940</v>
      </c>
      <c r="Z87" s="135">
        <v>10</v>
      </c>
      <c r="AA87" s="136" t="s">
        <v>1941</v>
      </c>
      <c r="AB87" s="135">
        <v>0</v>
      </c>
      <c r="AC87" s="136" t="s">
        <v>1940</v>
      </c>
      <c r="AD87" s="135">
        <v>10</v>
      </c>
      <c r="AE87" s="136" t="s">
        <v>1940</v>
      </c>
      <c r="AF87" s="135">
        <v>20</v>
      </c>
      <c r="AG87" s="136" t="s">
        <v>1941</v>
      </c>
      <c r="AH87" s="135">
        <v>0</v>
      </c>
      <c r="AI87" s="136" t="s">
        <v>1941</v>
      </c>
      <c r="AJ87" s="135">
        <v>0</v>
      </c>
      <c r="AK87" s="136" t="s">
        <v>1941</v>
      </c>
      <c r="AL87" s="135">
        <v>0</v>
      </c>
      <c r="AM87" s="137">
        <v>40</v>
      </c>
      <c r="AN87" s="138"/>
      <c r="AO87" s="139"/>
      <c r="AP87" s="140">
        <v>0</v>
      </c>
      <c r="AQ87" s="142">
        <v>40</v>
      </c>
      <c r="AR87" s="136" t="s">
        <v>1940</v>
      </c>
      <c r="AS87" s="135">
        <v>10</v>
      </c>
      <c r="AT87" s="136" t="s">
        <v>1940</v>
      </c>
      <c r="AU87" s="135">
        <v>15</v>
      </c>
      <c r="AV87" s="136" t="s">
        <v>1940</v>
      </c>
      <c r="AW87" s="135">
        <v>20</v>
      </c>
      <c r="AX87" s="136" t="s">
        <v>1940</v>
      </c>
      <c r="AY87" s="135">
        <v>25</v>
      </c>
      <c r="AZ87" s="136" t="s">
        <v>1940</v>
      </c>
      <c r="BA87" s="135">
        <v>30</v>
      </c>
      <c r="BB87" s="136" t="s">
        <v>1940</v>
      </c>
      <c r="BC87" s="135">
        <v>40</v>
      </c>
      <c r="BD87" s="136" t="s">
        <v>1941</v>
      </c>
      <c r="BE87" s="135">
        <v>0</v>
      </c>
      <c r="BF87" s="137">
        <v>140</v>
      </c>
      <c r="BG87" s="138"/>
      <c r="BH87" s="139"/>
      <c r="BI87" s="140">
        <v>0</v>
      </c>
      <c r="BJ87" s="142">
        <v>140</v>
      </c>
      <c r="BK87" s="143">
        <v>255</v>
      </c>
      <c r="BL87" s="144">
        <v>8.1018518518518514E-3</v>
      </c>
      <c r="BM87" s="146"/>
    </row>
    <row r="88" spans="1:65" ht="26.25" customHeight="1">
      <c r="A88" s="130">
        <v>82</v>
      </c>
      <c r="B88" s="131" t="s">
        <v>4928</v>
      </c>
      <c r="C88" s="132" t="s">
        <v>2929</v>
      </c>
      <c r="D88" s="133" t="s">
        <v>4929</v>
      </c>
      <c r="E88" s="133" t="s">
        <v>2113</v>
      </c>
      <c r="F88" s="134" t="s">
        <v>1941</v>
      </c>
      <c r="G88" s="135">
        <v>0</v>
      </c>
      <c r="H88" s="136" t="s">
        <v>1940</v>
      </c>
      <c r="I88" s="135">
        <v>10</v>
      </c>
      <c r="J88" s="136" t="s">
        <v>1940</v>
      </c>
      <c r="K88" s="135">
        <v>10</v>
      </c>
      <c r="L88" s="136" t="s">
        <v>1940</v>
      </c>
      <c r="M88" s="135">
        <v>10</v>
      </c>
      <c r="N88" s="136" t="s">
        <v>1940</v>
      </c>
      <c r="O88" s="135">
        <v>15</v>
      </c>
      <c r="P88" s="136" t="s">
        <v>1940</v>
      </c>
      <c r="Q88" s="135">
        <v>20</v>
      </c>
      <c r="R88" s="136" t="s">
        <v>1941</v>
      </c>
      <c r="S88" s="135">
        <v>0</v>
      </c>
      <c r="T88" s="137">
        <v>65</v>
      </c>
      <c r="U88" s="138">
        <v>0</v>
      </c>
      <c r="V88" s="139">
        <v>0</v>
      </c>
      <c r="W88" s="140">
        <v>0</v>
      </c>
      <c r="X88" s="141">
        <v>65</v>
      </c>
      <c r="Y88" s="134" t="s">
        <v>1940</v>
      </c>
      <c r="Z88" s="135">
        <v>10</v>
      </c>
      <c r="AA88" s="136" t="s">
        <v>1940</v>
      </c>
      <c r="AB88" s="135">
        <v>10</v>
      </c>
      <c r="AC88" s="136" t="s">
        <v>1940</v>
      </c>
      <c r="AD88" s="135">
        <v>10</v>
      </c>
      <c r="AE88" s="136" t="s">
        <v>1940</v>
      </c>
      <c r="AF88" s="135">
        <v>20</v>
      </c>
      <c r="AG88" s="136" t="s">
        <v>1941</v>
      </c>
      <c r="AH88" s="135">
        <v>0</v>
      </c>
      <c r="AI88" s="136" t="s">
        <v>1941</v>
      </c>
      <c r="AJ88" s="135">
        <v>0</v>
      </c>
      <c r="AK88" s="136" t="s">
        <v>1941</v>
      </c>
      <c r="AL88" s="135">
        <v>0</v>
      </c>
      <c r="AM88" s="137">
        <v>50</v>
      </c>
      <c r="AN88" s="138"/>
      <c r="AO88" s="139"/>
      <c r="AP88" s="140">
        <v>0</v>
      </c>
      <c r="AQ88" s="142">
        <v>50</v>
      </c>
      <c r="AR88" s="136" t="s">
        <v>1940</v>
      </c>
      <c r="AS88" s="135">
        <v>10</v>
      </c>
      <c r="AT88" s="136" t="s">
        <v>1940</v>
      </c>
      <c r="AU88" s="135">
        <v>15</v>
      </c>
      <c r="AV88" s="136" t="s">
        <v>1940</v>
      </c>
      <c r="AW88" s="135">
        <v>20</v>
      </c>
      <c r="AX88" s="136" t="s">
        <v>1940</v>
      </c>
      <c r="AY88" s="135">
        <v>25</v>
      </c>
      <c r="AZ88" s="136" t="s">
        <v>1940</v>
      </c>
      <c r="BA88" s="135">
        <v>30</v>
      </c>
      <c r="BB88" s="136" t="s">
        <v>1940</v>
      </c>
      <c r="BC88" s="135">
        <v>40</v>
      </c>
      <c r="BD88" s="136" t="s">
        <v>1941</v>
      </c>
      <c r="BE88" s="135">
        <v>0</v>
      </c>
      <c r="BF88" s="137">
        <v>140</v>
      </c>
      <c r="BG88" s="138"/>
      <c r="BH88" s="139"/>
      <c r="BI88" s="140">
        <v>0</v>
      </c>
      <c r="BJ88" s="142">
        <v>140</v>
      </c>
      <c r="BK88" s="143">
        <v>255</v>
      </c>
      <c r="BL88" s="144">
        <v>0</v>
      </c>
      <c r="BM88" s="145"/>
    </row>
    <row r="89" spans="1:65" ht="26.25" customHeight="1">
      <c r="A89" s="130">
        <v>83</v>
      </c>
      <c r="B89" s="131" t="s">
        <v>4791</v>
      </c>
      <c r="C89" s="132" t="s">
        <v>4792</v>
      </c>
      <c r="D89" s="133" t="s">
        <v>2396</v>
      </c>
      <c r="E89" s="133" t="s">
        <v>405</v>
      </c>
      <c r="F89" s="134" t="s">
        <v>1940</v>
      </c>
      <c r="G89" s="135">
        <v>10</v>
      </c>
      <c r="H89" s="136" t="s">
        <v>1940</v>
      </c>
      <c r="I89" s="135">
        <v>10</v>
      </c>
      <c r="J89" s="136" t="s">
        <v>1941</v>
      </c>
      <c r="K89" s="135">
        <v>0</v>
      </c>
      <c r="L89" s="136" t="s">
        <v>1940</v>
      </c>
      <c r="M89" s="135">
        <v>10</v>
      </c>
      <c r="N89" s="136" t="s">
        <v>1940</v>
      </c>
      <c r="O89" s="135">
        <v>15</v>
      </c>
      <c r="P89" s="136" t="s">
        <v>1940</v>
      </c>
      <c r="Q89" s="135">
        <v>20</v>
      </c>
      <c r="R89" s="136" t="s">
        <v>1940</v>
      </c>
      <c r="S89" s="135">
        <v>25</v>
      </c>
      <c r="T89" s="137">
        <v>90</v>
      </c>
      <c r="U89" s="138">
        <v>36</v>
      </c>
      <c r="V89" s="139">
        <v>0</v>
      </c>
      <c r="W89" s="140">
        <v>0</v>
      </c>
      <c r="X89" s="141">
        <v>90</v>
      </c>
      <c r="Y89" s="134" t="s">
        <v>1940</v>
      </c>
      <c r="Z89" s="135">
        <v>10</v>
      </c>
      <c r="AA89" s="136" t="s">
        <v>1940</v>
      </c>
      <c r="AB89" s="135">
        <v>10</v>
      </c>
      <c r="AC89" s="136" t="s">
        <v>1940</v>
      </c>
      <c r="AD89" s="135">
        <v>10</v>
      </c>
      <c r="AE89" s="136" t="s">
        <v>1941</v>
      </c>
      <c r="AF89" s="135">
        <v>0</v>
      </c>
      <c r="AG89" s="136" t="s">
        <v>1941</v>
      </c>
      <c r="AH89" s="135">
        <v>0</v>
      </c>
      <c r="AI89" s="136" t="s">
        <v>1941</v>
      </c>
      <c r="AJ89" s="135">
        <v>0</v>
      </c>
      <c r="AK89" s="136" t="s">
        <v>1940</v>
      </c>
      <c r="AL89" s="135">
        <v>50</v>
      </c>
      <c r="AM89" s="137">
        <v>80</v>
      </c>
      <c r="AN89" s="138"/>
      <c r="AO89" s="139"/>
      <c r="AP89" s="140">
        <v>0</v>
      </c>
      <c r="AQ89" s="142">
        <v>80</v>
      </c>
      <c r="AR89" s="136" t="s">
        <v>1941</v>
      </c>
      <c r="AS89" s="135">
        <v>0</v>
      </c>
      <c r="AT89" s="136" t="s">
        <v>1940</v>
      </c>
      <c r="AU89" s="135">
        <v>15</v>
      </c>
      <c r="AV89" s="136" t="s">
        <v>1941</v>
      </c>
      <c r="AW89" s="135">
        <v>0</v>
      </c>
      <c r="AX89" s="136" t="s">
        <v>1941</v>
      </c>
      <c r="AY89" s="135">
        <v>0</v>
      </c>
      <c r="AZ89" s="136" t="s">
        <v>1940</v>
      </c>
      <c r="BA89" s="135">
        <v>30</v>
      </c>
      <c r="BB89" s="136" t="s">
        <v>1940</v>
      </c>
      <c r="BC89" s="135">
        <v>40</v>
      </c>
      <c r="BD89" s="136" t="s">
        <v>1941</v>
      </c>
      <c r="BE89" s="135">
        <v>0</v>
      </c>
      <c r="BF89" s="137">
        <v>85</v>
      </c>
      <c r="BG89" s="138"/>
      <c r="BH89" s="139"/>
      <c r="BI89" s="140">
        <v>0</v>
      </c>
      <c r="BJ89" s="142">
        <v>85</v>
      </c>
      <c r="BK89" s="143">
        <v>255</v>
      </c>
      <c r="BL89" s="144">
        <v>2.4999999999999998E-2</v>
      </c>
      <c r="BM89" s="146"/>
    </row>
    <row r="90" spans="1:65" ht="26.25" customHeight="1">
      <c r="A90" s="130">
        <v>84</v>
      </c>
      <c r="B90" s="131" t="s">
        <v>4854</v>
      </c>
      <c r="C90" s="132" t="s">
        <v>4855</v>
      </c>
      <c r="D90" s="133" t="s">
        <v>4856</v>
      </c>
      <c r="E90" s="133" t="s">
        <v>4639</v>
      </c>
      <c r="F90" s="134" t="s">
        <v>1940</v>
      </c>
      <c r="G90" s="135">
        <v>10</v>
      </c>
      <c r="H90" s="136" t="s">
        <v>1940</v>
      </c>
      <c r="I90" s="135">
        <v>10</v>
      </c>
      <c r="J90" s="136" t="s">
        <v>1940</v>
      </c>
      <c r="K90" s="135">
        <v>10</v>
      </c>
      <c r="L90" s="136" t="s">
        <v>1940</v>
      </c>
      <c r="M90" s="135">
        <v>10</v>
      </c>
      <c r="N90" s="136" t="s">
        <v>1941</v>
      </c>
      <c r="O90" s="135">
        <v>0</v>
      </c>
      <c r="P90" s="136" t="s">
        <v>1940</v>
      </c>
      <c r="Q90" s="135">
        <v>20</v>
      </c>
      <c r="R90" s="136" t="s">
        <v>1940</v>
      </c>
      <c r="S90" s="135">
        <v>25</v>
      </c>
      <c r="T90" s="137">
        <v>85</v>
      </c>
      <c r="U90" s="138">
        <v>28</v>
      </c>
      <c r="V90" s="139">
        <v>2</v>
      </c>
      <c r="W90" s="140">
        <v>0</v>
      </c>
      <c r="X90" s="141">
        <v>85</v>
      </c>
      <c r="Y90" s="134" t="s">
        <v>1941</v>
      </c>
      <c r="Z90" s="135">
        <v>0</v>
      </c>
      <c r="AA90" s="136" t="s">
        <v>1940</v>
      </c>
      <c r="AB90" s="135">
        <v>10</v>
      </c>
      <c r="AC90" s="136" t="s">
        <v>1940</v>
      </c>
      <c r="AD90" s="135">
        <v>10</v>
      </c>
      <c r="AE90" s="136" t="s">
        <v>1940</v>
      </c>
      <c r="AF90" s="135">
        <v>20</v>
      </c>
      <c r="AG90" s="136" t="s">
        <v>1940</v>
      </c>
      <c r="AH90" s="135">
        <v>20</v>
      </c>
      <c r="AI90" s="136" t="s">
        <v>1941</v>
      </c>
      <c r="AJ90" s="135">
        <v>0</v>
      </c>
      <c r="AK90" s="136" t="s">
        <v>1941</v>
      </c>
      <c r="AL90" s="135">
        <v>0</v>
      </c>
      <c r="AM90" s="137">
        <v>60</v>
      </c>
      <c r="AN90" s="138"/>
      <c r="AO90" s="139"/>
      <c r="AP90" s="140">
        <v>0</v>
      </c>
      <c r="AQ90" s="142">
        <v>60</v>
      </c>
      <c r="AR90" s="136" t="s">
        <v>1940</v>
      </c>
      <c r="AS90" s="135">
        <v>10</v>
      </c>
      <c r="AT90" s="136" t="s">
        <v>1940</v>
      </c>
      <c r="AU90" s="135">
        <v>15</v>
      </c>
      <c r="AV90" s="136" t="s">
        <v>1940</v>
      </c>
      <c r="AW90" s="135">
        <v>20</v>
      </c>
      <c r="AX90" s="136" t="s">
        <v>1940</v>
      </c>
      <c r="AY90" s="135">
        <v>25</v>
      </c>
      <c r="AZ90" s="136" t="s">
        <v>1941</v>
      </c>
      <c r="BA90" s="135">
        <v>0</v>
      </c>
      <c r="BB90" s="136" t="s">
        <v>1940</v>
      </c>
      <c r="BC90" s="135">
        <v>40</v>
      </c>
      <c r="BD90" s="136" t="s">
        <v>1941</v>
      </c>
      <c r="BE90" s="135">
        <v>0</v>
      </c>
      <c r="BF90" s="137">
        <v>110</v>
      </c>
      <c r="BG90" s="138"/>
      <c r="BH90" s="139"/>
      <c r="BI90" s="140">
        <v>0</v>
      </c>
      <c r="BJ90" s="142">
        <v>110</v>
      </c>
      <c r="BK90" s="143">
        <v>255</v>
      </c>
      <c r="BL90" s="144">
        <v>1.9467592592592595E-2</v>
      </c>
      <c r="BM90" s="146"/>
    </row>
    <row r="91" spans="1:65" ht="26.25" customHeight="1">
      <c r="A91" s="130">
        <v>85</v>
      </c>
      <c r="B91" s="131" t="s">
        <v>4946</v>
      </c>
      <c r="C91" s="132" t="s">
        <v>4526</v>
      </c>
      <c r="D91" s="133" t="s">
        <v>4947</v>
      </c>
      <c r="E91" s="133" t="s">
        <v>4948</v>
      </c>
      <c r="F91" s="134" t="s">
        <v>1940</v>
      </c>
      <c r="G91" s="135">
        <v>10</v>
      </c>
      <c r="H91" s="136" t="s">
        <v>1940</v>
      </c>
      <c r="I91" s="135">
        <v>10</v>
      </c>
      <c r="J91" s="136" t="s">
        <v>1941</v>
      </c>
      <c r="K91" s="135">
        <v>0</v>
      </c>
      <c r="L91" s="136" t="s">
        <v>1940</v>
      </c>
      <c r="M91" s="135">
        <v>10</v>
      </c>
      <c r="N91" s="136" t="s">
        <v>1940</v>
      </c>
      <c r="O91" s="135">
        <v>15</v>
      </c>
      <c r="P91" s="136" t="s">
        <v>1941</v>
      </c>
      <c r="Q91" s="135">
        <v>0</v>
      </c>
      <c r="R91" s="136" t="s">
        <v>1941</v>
      </c>
      <c r="S91" s="135">
        <v>0</v>
      </c>
      <c r="T91" s="137">
        <v>45</v>
      </c>
      <c r="U91" s="153">
        <v>1</v>
      </c>
      <c r="V91" s="156">
        <v>58</v>
      </c>
      <c r="W91" s="140">
        <v>0</v>
      </c>
      <c r="X91" s="141">
        <v>45</v>
      </c>
      <c r="Y91" s="134" t="s">
        <v>1940</v>
      </c>
      <c r="Z91" s="135">
        <v>10</v>
      </c>
      <c r="AA91" s="136" t="s">
        <v>1941</v>
      </c>
      <c r="AB91" s="135">
        <v>0</v>
      </c>
      <c r="AC91" s="136" t="s">
        <v>1941</v>
      </c>
      <c r="AD91" s="135">
        <v>0</v>
      </c>
      <c r="AE91" s="136" t="s">
        <v>1941</v>
      </c>
      <c r="AF91" s="135">
        <v>0</v>
      </c>
      <c r="AG91" s="136" t="s">
        <v>1941</v>
      </c>
      <c r="AH91" s="135">
        <v>0</v>
      </c>
      <c r="AI91" s="136" t="s">
        <v>1941</v>
      </c>
      <c r="AJ91" s="135">
        <v>0</v>
      </c>
      <c r="AK91" s="136" t="s">
        <v>1940</v>
      </c>
      <c r="AL91" s="135">
        <v>50</v>
      </c>
      <c r="AM91" s="137">
        <v>60</v>
      </c>
      <c r="AN91" s="138"/>
      <c r="AO91" s="139"/>
      <c r="AP91" s="140">
        <v>0</v>
      </c>
      <c r="AQ91" s="142">
        <v>60</v>
      </c>
      <c r="AR91" s="136" t="s">
        <v>1940</v>
      </c>
      <c r="AS91" s="135">
        <v>10</v>
      </c>
      <c r="AT91" s="136" t="s">
        <v>1940</v>
      </c>
      <c r="AU91" s="135">
        <v>15</v>
      </c>
      <c r="AV91" s="136" t="s">
        <v>1940</v>
      </c>
      <c r="AW91" s="135">
        <v>20</v>
      </c>
      <c r="AX91" s="136" t="s">
        <v>1940</v>
      </c>
      <c r="AY91" s="135">
        <v>25</v>
      </c>
      <c r="AZ91" s="136" t="s">
        <v>1940</v>
      </c>
      <c r="BA91" s="135">
        <v>30</v>
      </c>
      <c r="BB91" s="136" t="s">
        <v>1940</v>
      </c>
      <c r="BC91" s="135">
        <v>40</v>
      </c>
      <c r="BD91" s="136" t="s">
        <v>1941</v>
      </c>
      <c r="BE91" s="135">
        <v>0</v>
      </c>
      <c r="BF91" s="137">
        <v>140</v>
      </c>
      <c r="BG91" s="138"/>
      <c r="BH91" s="139"/>
      <c r="BI91" s="140">
        <v>0</v>
      </c>
      <c r="BJ91" s="142">
        <v>140</v>
      </c>
      <c r="BK91" s="143">
        <v>245</v>
      </c>
      <c r="BL91" s="144">
        <v>1.3657407407407409E-3</v>
      </c>
      <c r="BM91" s="147"/>
    </row>
    <row r="92" spans="1:65" ht="26.25" customHeight="1">
      <c r="A92" s="130">
        <v>86</v>
      </c>
      <c r="B92" s="131" t="s">
        <v>4949</v>
      </c>
      <c r="C92" s="132" t="s">
        <v>4950</v>
      </c>
      <c r="D92" s="133" t="s">
        <v>4951</v>
      </c>
      <c r="E92" s="133" t="s">
        <v>4466</v>
      </c>
      <c r="F92" s="134" t="s">
        <v>1940</v>
      </c>
      <c r="G92" s="135">
        <v>10</v>
      </c>
      <c r="H92" s="136" t="s">
        <v>1940</v>
      </c>
      <c r="I92" s="135">
        <v>10</v>
      </c>
      <c r="J92" s="136" t="s">
        <v>1940</v>
      </c>
      <c r="K92" s="135">
        <v>10</v>
      </c>
      <c r="L92" s="136" t="s">
        <v>1940</v>
      </c>
      <c r="M92" s="135">
        <v>10</v>
      </c>
      <c r="N92" s="136" t="s">
        <v>1941</v>
      </c>
      <c r="O92" s="135">
        <v>0</v>
      </c>
      <c r="P92" s="136" t="s">
        <v>1940</v>
      </c>
      <c r="Q92" s="135">
        <v>20</v>
      </c>
      <c r="R92" s="136" t="s">
        <v>1940</v>
      </c>
      <c r="S92" s="135">
        <v>25</v>
      </c>
      <c r="T92" s="137">
        <v>85</v>
      </c>
      <c r="U92" s="138">
        <v>27</v>
      </c>
      <c r="V92" s="139">
        <v>37</v>
      </c>
      <c r="W92" s="140">
        <v>0</v>
      </c>
      <c r="X92" s="141">
        <v>85</v>
      </c>
      <c r="Y92" s="134" t="s">
        <v>1941</v>
      </c>
      <c r="Z92" s="135">
        <v>0</v>
      </c>
      <c r="AA92" s="136" t="s">
        <v>1940</v>
      </c>
      <c r="AB92" s="135">
        <v>10</v>
      </c>
      <c r="AC92" s="136" t="s">
        <v>1940</v>
      </c>
      <c r="AD92" s="135">
        <v>10</v>
      </c>
      <c r="AE92" s="136" t="s">
        <v>1941</v>
      </c>
      <c r="AF92" s="135">
        <v>0</v>
      </c>
      <c r="AG92" s="136" t="s">
        <v>1941</v>
      </c>
      <c r="AH92" s="135">
        <v>0</v>
      </c>
      <c r="AI92" s="136" t="s">
        <v>1941</v>
      </c>
      <c r="AJ92" s="135">
        <v>0</v>
      </c>
      <c r="AK92" s="136" t="s">
        <v>1941</v>
      </c>
      <c r="AL92" s="135">
        <v>0</v>
      </c>
      <c r="AM92" s="137">
        <v>20</v>
      </c>
      <c r="AN92" s="138"/>
      <c r="AO92" s="139"/>
      <c r="AP92" s="140">
        <v>0</v>
      </c>
      <c r="AQ92" s="142">
        <v>20</v>
      </c>
      <c r="AR92" s="136" t="s">
        <v>1940</v>
      </c>
      <c r="AS92" s="135">
        <v>10</v>
      </c>
      <c r="AT92" s="136" t="s">
        <v>1940</v>
      </c>
      <c r="AU92" s="135">
        <v>15</v>
      </c>
      <c r="AV92" s="136" t="s">
        <v>1940</v>
      </c>
      <c r="AW92" s="135">
        <v>20</v>
      </c>
      <c r="AX92" s="136" t="s">
        <v>1940</v>
      </c>
      <c r="AY92" s="135">
        <v>25</v>
      </c>
      <c r="AZ92" s="136" t="s">
        <v>1940</v>
      </c>
      <c r="BA92" s="135">
        <v>30</v>
      </c>
      <c r="BB92" s="136" t="s">
        <v>1940</v>
      </c>
      <c r="BC92" s="135">
        <v>40</v>
      </c>
      <c r="BD92" s="136" t="s">
        <v>1941</v>
      </c>
      <c r="BE92" s="135">
        <v>0</v>
      </c>
      <c r="BF92" s="137">
        <v>140</v>
      </c>
      <c r="BG92" s="138"/>
      <c r="BH92" s="139"/>
      <c r="BI92" s="140">
        <v>0</v>
      </c>
      <c r="BJ92" s="142">
        <v>140</v>
      </c>
      <c r="BK92" s="143">
        <v>245</v>
      </c>
      <c r="BL92" s="144">
        <v>1.9178240740740742E-2</v>
      </c>
      <c r="BM92" s="145"/>
    </row>
    <row r="93" spans="1:65" ht="26.25" customHeight="1">
      <c r="A93" s="130">
        <v>87</v>
      </c>
      <c r="B93" s="131" t="s">
        <v>4880</v>
      </c>
      <c r="C93" s="132" t="s">
        <v>4881</v>
      </c>
      <c r="D93" s="133" t="s">
        <v>4882</v>
      </c>
      <c r="E93" s="133" t="s">
        <v>4805</v>
      </c>
      <c r="F93" s="134" t="s">
        <v>1940</v>
      </c>
      <c r="G93" s="135">
        <v>10</v>
      </c>
      <c r="H93" s="136" t="s">
        <v>1940</v>
      </c>
      <c r="I93" s="135">
        <v>10</v>
      </c>
      <c r="J93" s="136" t="s">
        <v>1940</v>
      </c>
      <c r="K93" s="135">
        <v>10</v>
      </c>
      <c r="L93" s="136" t="s">
        <v>1940</v>
      </c>
      <c r="M93" s="135">
        <v>10</v>
      </c>
      <c r="N93" s="136" t="s">
        <v>1940</v>
      </c>
      <c r="O93" s="135">
        <v>15</v>
      </c>
      <c r="P93" s="136" t="s">
        <v>1941</v>
      </c>
      <c r="Q93" s="135">
        <v>0</v>
      </c>
      <c r="R93" s="136" t="s">
        <v>1940</v>
      </c>
      <c r="S93" s="135">
        <v>25</v>
      </c>
      <c r="T93" s="137">
        <v>80</v>
      </c>
      <c r="U93" s="138">
        <v>29</v>
      </c>
      <c r="V93" s="139">
        <v>44</v>
      </c>
      <c r="W93" s="140">
        <v>0</v>
      </c>
      <c r="X93" s="141">
        <v>80</v>
      </c>
      <c r="Y93" s="134" t="s">
        <v>1940</v>
      </c>
      <c r="Z93" s="135">
        <v>10</v>
      </c>
      <c r="AA93" s="136" t="s">
        <v>1940</v>
      </c>
      <c r="AB93" s="135">
        <v>10</v>
      </c>
      <c r="AC93" s="136" t="s">
        <v>1940</v>
      </c>
      <c r="AD93" s="135">
        <v>10</v>
      </c>
      <c r="AE93" s="136" t="s">
        <v>1940</v>
      </c>
      <c r="AF93" s="135">
        <v>20</v>
      </c>
      <c r="AG93" s="136" t="s">
        <v>1941</v>
      </c>
      <c r="AH93" s="135">
        <v>0</v>
      </c>
      <c r="AI93" s="136" t="s">
        <v>1941</v>
      </c>
      <c r="AJ93" s="135">
        <v>0</v>
      </c>
      <c r="AK93" s="136" t="s">
        <v>1941</v>
      </c>
      <c r="AL93" s="135">
        <v>0</v>
      </c>
      <c r="AM93" s="137">
        <v>50</v>
      </c>
      <c r="AN93" s="138"/>
      <c r="AO93" s="139"/>
      <c r="AP93" s="140">
        <v>0</v>
      </c>
      <c r="AQ93" s="142">
        <v>50</v>
      </c>
      <c r="AR93" s="136" t="s">
        <v>1940</v>
      </c>
      <c r="AS93" s="135">
        <v>10</v>
      </c>
      <c r="AT93" s="136" t="s">
        <v>1940</v>
      </c>
      <c r="AU93" s="135">
        <v>15</v>
      </c>
      <c r="AV93" s="136" t="s">
        <v>1940</v>
      </c>
      <c r="AW93" s="135">
        <v>20</v>
      </c>
      <c r="AX93" s="136" t="s">
        <v>1940</v>
      </c>
      <c r="AY93" s="135">
        <v>25</v>
      </c>
      <c r="AZ93" s="136" t="s">
        <v>1941</v>
      </c>
      <c r="BA93" s="135">
        <v>0</v>
      </c>
      <c r="BB93" s="136" t="s">
        <v>1940</v>
      </c>
      <c r="BC93" s="135">
        <v>40</v>
      </c>
      <c r="BD93" s="136" t="s">
        <v>1941</v>
      </c>
      <c r="BE93" s="135">
        <v>0</v>
      </c>
      <c r="BF93" s="137">
        <v>110</v>
      </c>
      <c r="BG93" s="138"/>
      <c r="BH93" s="139"/>
      <c r="BI93" s="140">
        <v>0</v>
      </c>
      <c r="BJ93" s="142">
        <v>110</v>
      </c>
      <c r="BK93" s="143">
        <v>240</v>
      </c>
      <c r="BL93" s="144">
        <v>2.0648148148148148E-2</v>
      </c>
      <c r="BM93" s="145"/>
    </row>
    <row r="94" spans="1:65" ht="26.25" customHeight="1">
      <c r="A94" s="130">
        <v>88</v>
      </c>
      <c r="B94" s="131" t="s">
        <v>4899</v>
      </c>
      <c r="C94" s="132" t="s">
        <v>4900</v>
      </c>
      <c r="D94" s="133" t="s">
        <v>4901</v>
      </c>
      <c r="E94" s="133" t="s">
        <v>4787</v>
      </c>
      <c r="F94" s="134" t="s">
        <v>1940</v>
      </c>
      <c r="G94" s="135">
        <v>10</v>
      </c>
      <c r="H94" s="136" t="s">
        <v>1940</v>
      </c>
      <c r="I94" s="135">
        <v>10</v>
      </c>
      <c r="J94" s="136" t="s">
        <v>1941</v>
      </c>
      <c r="K94" s="135">
        <v>0</v>
      </c>
      <c r="L94" s="136" t="s">
        <v>1940</v>
      </c>
      <c r="M94" s="135">
        <v>10</v>
      </c>
      <c r="N94" s="136" t="s">
        <v>1940</v>
      </c>
      <c r="O94" s="135">
        <v>15</v>
      </c>
      <c r="P94" s="136" t="s">
        <v>1940</v>
      </c>
      <c r="Q94" s="135">
        <v>20</v>
      </c>
      <c r="R94" s="136" t="s">
        <v>1940</v>
      </c>
      <c r="S94" s="135">
        <v>25</v>
      </c>
      <c r="T94" s="137">
        <v>90</v>
      </c>
      <c r="U94" s="138">
        <v>6</v>
      </c>
      <c r="V94" s="139">
        <v>24</v>
      </c>
      <c r="W94" s="140">
        <v>0</v>
      </c>
      <c r="X94" s="141">
        <v>90</v>
      </c>
      <c r="Y94" s="134" t="s">
        <v>1940</v>
      </c>
      <c r="Z94" s="135">
        <v>10</v>
      </c>
      <c r="AA94" s="136" t="s">
        <v>1940</v>
      </c>
      <c r="AB94" s="135">
        <v>10</v>
      </c>
      <c r="AC94" s="136" t="s">
        <v>1940</v>
      </c>
      <c r="AD94" s="135">
        <v>10</v>
      </c>
      <c r="AE94" s="136" t="s">
        <v>1941</v>
      </c>
      <c r="AF94" s="135">
        <v>0</v>
      </c>
      <c r="AG94" s="136" t="s">
        <v>1941</v>
      </c>
      <c r="AH94" s="135">
        <v>0</v>
      </c>
      <c r="AI94" s="136" t="s">
        <v>1941</v>
      </c>
      <c r="AJ94" s="135">
        <v>0</v>
      </c>
      <c r="AK94" s="136" t="s">
        <v>1941</v>
      </c>
      <c r="AL94" s="135">
        <v>0</v>
      </c>
      <c r="AM94" s="137">
        <v>30</v>
      </c>
      <c r="AN94" s="138"/>
      <c r="AO94" s="139"/>
      <c r="AP94" s="140">
        <v>0</v>
      </c>
      <c r="AQ94" s="142">
        <v>30</v>
      </c>
      <c r="AR94" s="136" t="s">
        <v>1940</v>
      </c>
      <c r="AS94" s="135">
        <v>10</v>
      </c>
      <c r="AT94" s="136" t="s">
        <v>1940</v>
      </c>
      <c r="AU94" s="135">
        <v>15</v>
      </c>
      <c r="AV94" s="136" t="s">
        <v>1941</v>
      </c>
      <c r="AW94" s="135">
        <v>0</v>
      </c>
      <c r="AX94" s="136" t="s">
        <v>1940</v>
      </c>
      <c r="AY94" s="135">
        <v>25</v>
      </c>
      <c r="AZ94" s="136" t="s">
        <v>1940</v>
      </c>
      <c r="BA94" s="135">
        <v>30</v>
      </c>
      <c r="BB94" s="136" t="s">
        <v>1940</v>
      </c>
      <c r="BC94" s="135">
        <v>40</v>
      </c>
      <c r="BD94" s="136" t="s">
        <v>1941</v>
      </c>
      <c r="BE94" s="135">
        <v>0</v>
      </c>
      <c r="BF94" s="137">
        <v>120</v>
      </c>
      <c r="BG94" s="138"/>
      <c r="BH94" s="139"/>
      <c r="BI94" s="140">
        <v>0</v>
      </c>
      <c r="BJ94" s="142">
        <v>120</v>
      </c>
      <c r="BK94" s="143">
        <v>240</v>
      </c>
      <c r="BL94" s="144">
        <v>4.4444444444444444E-3</v>
      </c>
      <c r="BM94" s="146"/>
    </row>
    <row r="95" spans="1:65" ht="26.25" customHeight="1">
      <c r="A95" s="130">
        <v>89</v>
      </c>
      <c r="B95" s="131" t="s">
        <v>4955</v>
      </c>
      <c r="C95" s="132" t="s">
        <v>1298</v>
      </c>
      <c r="D95" s="133" t="s">
        <v>4956</v>
      </c>
      <c r="E95" s="133" t="s">
        <v>4915</v>
      </c>
      <c r="F95" s="134" t="s">
        <v>1941</v>
      </c>
      <c r="G95" s="135">
        <v>0</v>
      </c>
      <c r="H95" s="136" t="s">
        <v>1940</v>
      </c>
      <c r="I95" s="135">
        <v>10</v>
      </c>
      <c r="J95" s="136" t="s">
        <v>1941</v>
      </c>
      <c r="K95" s="135">
        <v>0</v>
      </c>
      <c r="L95" s="136" t="s">
        <v>1940</v>
      </c>
      <c r="M95" s="135">
        <v>10</v>
      </c>
      <c r="N95" s="136" t="s">
        <v>1941</v>
      </c>
      <c r="O95" s="135">
        <v>0</v>
      </c>
      <c r="P95" s="136" t="s">
        <v>1940</v>
      </c>
      <c r="Q95" s="135">
        <v>20</v>
      </c>
      <c r="R95" s="136" t="s">
        <v>1941</v>
      </c>
      <c r="S95" s="135">
        <v>0</v>
      </c>
      <c r="T95" s="137">
        <v>40</v>
      </c>
      <c r="U95" s="138">
        <v>0</v>
      </c>
      <c r="V95" s="139">
        <v>0</v>
      </c>
      <c r="W95" s="140">
        <v>0</v>
      </c>
      <c r="X95" s="141">
        <v>40</v>
      </c>
      <c r="Y95" s="134" t="s">
        <v>1940</v>
      </c>
      <c r="Z95" s="135">
        <v>10</v>
      </c>
      <c r="AA95" s="136" t="s">
        <v>1941</v>
      </c>
      <c r="AB95" s="135">
        <v>0</v>
      </c>
      <c r="AC95" s="136" t="s">
        <v>1941</v>
      </c>
      <c r="AD95" s="135">
        <v>0</v>
      </c>
      <c r="AE95" s="136" t="s">
        <v>1941</v>
      </c>
      <c r="AF95" s="135">
        <v>0</v>
      </c>
      <c r="AG95" s="136" t="s">
        <v>1941</v>
      </c>
      <c r="AH95" s="135">
        <v>0</v>
      </c>
      <c r="AI95" s="136" t="s">
        <v>1941</v>
      </c>
      <c r="AJ95" s="135">
        <v>0</v>
      </c>
      <c r="AK95" s="136" t="s">
        <v>1940</v>
      </c>
      <c r="AL95" s="135">
        <v>50</v>
      </c>
      <c r="AM95" s="137">
        <v>60</v>
      </c>
      <c r="AN95" s="138"/>
      <c r="AO95" s="139"/>
      <c r="AP95" s="140">
        <v>0</v>
      </c>
      <c r="AQ95" s="142">
        <v>60</v>
      </c>
      <c r="AR95" s="136" t="s">
        <v>1940</v>
      </c>
      <c r="AS95" s="135">
        <v>10</v>
      </c>
      <c r="AT95" s="136" t="s">
        <v>1940</v>
      </c>
      <c r="AU95" s="135">
        <v>15</v>
      </c>
      <c r="AV95" s="136" t="s">
        <v>1940</v>
      </c>
      <c r="AW95" s="135">
        <v>20</v>
      </c>
      <c r="AX95" s="136" t="s">
        <v>1940</v>
      </c>
      <c r="AY95" s="135">
        <v>25</v>
      </c>
      <c r="AZ95" s="136" t="s">
        <v>1940</v>
      </c>
      <c r="BA95" s="135">
        <v>30</v>
      </c>
      <c r="BB95" s="136" t="s">
        <v>1940</v>
      </c>
      <c r="BC95" s="135">
        <v>40</v>
      </c>
      <c r="BD95" s="136" t="s">
        <v>1941</v>
      </c>
      <c r="BE95" s="135">
        <v>0</v>
      </c>
      <c r="BF95" s="137">
        <v>140</v>
      </c>
      <c r="BG95" s="138"/>
      <c r="BH95" s="139"/>
      <c r="BI95" s="140">
        <v>0</v>
      </c>
      <c r="BJ95" s="142">
        <v>140</v>
      </c>
      <c r="BK95" s="143">
        <v>240</v>
      </c>
      <c r="BL95" s="144">
        <v>0</v>
      </c>
      <c r="BM95" s="145"/>
    </row>
    <row r="96" spans="1:65" ht="26.25" customHeight="1">
      <c r="A96" s="130">
        <v>90</v>
      </c>
      <c r="B96" s="131" t="s">
        <v>4887</v>
      </c>
      <c r="C96" s="132" t="s">
        <v>1591</v>
      </c>
      <c r="D96" s="133" t="s">
        <v>4888</v>
      </c>
      <c r="E96" s="133" t="s">
        <v>4805</v>
      </c>
      <c r="F96" s="134" t="s">
        <v>1940</v>
      </c>
      <c r="G96" s="135">
        <v>10</v>
      </c>
      <c r="H96" s="136" t="s">
        <v>1940</v>
      </c>
      <c r="I96" s="135">
        <v>10</v>
      </c>
      <c r="J96" s="136" t="s">
        <v>1941</v>
      </c>
      <c r="K96" s="135">
        <v>0</v>
      </c>
      <c r="L96" s="136" t="s">
        <v>1940</v>
      </c>
      <c r="M96" s="135">
        <v>10</v>
      </c>
      <c r="N96" s="136" t="s">
        <v>1941</v>
      </c>
      <c r="O96" s="135">
        <v>0</v>
      </c>
      <c r="P96" s="136" t="s">
        <v>1940</v>
      </c>
      <c r="Q96" s="135">
        <v>20</v>
      </c>
      <c r="R96" s="136" t="s">
        <v>1940</v>
      </c>
      <c r="S96" s="135">
        <v>25</v>
      </c>
      <c r="T96" s="137">
        <v>75</v>
      </c>
      <c r="U96" s="138">
        <v>22</v>
      </c>
      <c r="V96" s="139">
        <v>6</v>
      </c>
      <c r="W96" s="140">
        <v>0</v>
      </c>
      <c r="X96" s="141">
        <v>75</v>
      </c>
      <c r="Y96" s="134" t="s">
        <v>1940</v>
      </c>
      <c r="Z96" s="135">
        <v>10</v>
      </c>
      <c r="AA96" s="136" t="s">
        <v>1940</v>
      </c>
      <c r="AB96" s="135">
        <v>10</v>
      </c>
      <c r="AC96" s="136" t="s">
        <v>1940</v>
      </c>
      <c r="AD96" s="135">
        <v>10</v>
      </c>
      <c r="AE96" s="136" t="s">
        <v>1940</v>
      </c>
      <c r="AF96" s="135">
        <v>20</v>
      </c>
      <c r="AG96" s="136" t="s">
        <v>1941</v>
      </c>
      <c r="AH96" s="135">
        <v>0</v>
      </c>
      <c r="AI96" s="136" t="s">
        <v>1941</v>
      </c>
      <c r="AJ96" s="135">
        <v>0</v>
      </c>
      <c r="AK96" s="136" t="s">
        <v>1941</v>
      </c>
      <c r="AL96" s="135">
        <v>0</v>
      </c>
      <c r="AM96" s="137">
        <v>50</v>
      </c>
      <c r="AN96" s="138"/>
      <c r="AO96" s="139"/>
      <c r="AP96" s="140">
        <v>0</v>
      </c>
      <c r="AQ96" s="142">
        <v>50</v>
      </c>
      <c r="AR96" s="136" t="s">
        <v>1940</v>
      </c>
      <c r="AS96" s="135">
        <v>10</v>
      </c>
      <c r="AT96" s="136" t="s">
        <v>1940</v>
      </c>
      <c r="AU96" s="135">
        <v>15</v>
      </c>
      <c r="AV96" s="136" t="s">
        <v>1940</v>
      </c>
      <c r="AW96" s="135">
        <v>20</v>
      </c>
      <c r="AX96" s="136" t="s">
        <v>1941</v>
      </c>
      <c r="AY96" s="135">
        <v>0</v>
      </c>
      <c r="AZ96" s="136" t="s">
        <v>1940</v>
      </c>
      <c r="BA96" s="135">
        <v>30</v>
      </c>
      <c r="BB96" s="136" t="s">
        <v>1940</v>
      </c>
      <c r="BC96" s="135">
        <v>40</v>
      </c>
      <c r="BD96" s="136" t="s">
        <v>1941</v>
      </c>
      <c r="BE96" s="135">
        <v>0</v>
      </c>
      <c r="BF96" s="137">
        <v>115</v>
      </c>
      <c r="BG96" s="138"/>
      <c r="BH96" s="139"/>
      <c r="BI96" s="140">
        <v>0</v>
      </c>
      <c r="BJ96" s="142">
        <v>115</v>
      </c>
      <c r="BK96" s="143">
        <v>240</v>
      </c>
      <c r="BL96" s="144">
        <v>1.5347222222222222E-2</v>
      </c>
      <c r="BM96" s="146"/>
    </row>
    <row r="97" spans="1:65" ht="26.25" customHeight="1">
      <c r="A97" s="130">
        <v>91</v>
      </c>
      <c r="B97" s="131" t="s">
        <v>4905</v>
      </c>
      <c r="C97" s="132" t="s">
        <v>4906</v>
      </c>
      <c r="D97" s="133" t="s">
        <v>4907</v>
      </c>
      <c r="E97" s="133" t="s">
        <v>4908</v>
      </c>
      <c r="F97" s="134" t="s">
        <v>1940</v>
      </c>
      <c r="G97" s="135">
        <v>10</v>
      </c>
      <c r="H97" s="136" t="s">
        <v>1940</v>
      </c>
      <c r="I97" s="135">
        <v>10</v>
      </c>
      <c r="J97" s="136" t="s">
        <v>1941</v>
      </c>
      <c r="K97" s="135">
        <v>0</v>
      </c>
      <c r="L97" s="136" t="s">
        <v>1940</v>
      </c>
      <c r="M97" s="135">
        <v>10</v>
      </c>
      <c r="N97" s="136" t="s">
        <v>1940</v>
      </c>
      <c r="O97" s="135">
        <v>15</v>
      </c>
      <c r="P97" s="136" t="s">
        <v>1940</v>
      </c>
      <c r="Q97" s="135">
        <v>20</v>
      </c>
      <c r="R97" s="136" t="s">
        <v>1940</v>
      </c>
      <c r="S97" s="135">
        <v>25</v>
      </c>
      <c r="T97" s="137">
        <v>90</v>
      </c>
      <c r="U97" s="138">
        <v>28</v>
      </c>
      <c r="V97" s="139">
        <v>1</v>
      </c>
      <c r="W97" s="140">
        <v>0</v>
      </c>
      <c r="X97" s="141">
        <v>90</v>
      </c>
      <c r="Y97" s="134">
        <v>1</v>
      </c>
      <c r="Z97" s="135">
        <v>6</v>
      </c>
      <c r="AA97" s="136" t="s">
        <v>1941</v>
      </c>
      <c r="AB97" s="135">
        <v>0</v>
      </c>
      <c r="AC97" s="136" t="s">
        <v>1941</v>
      </c>
      <c r="AD97" s="135">
        <v>0</v>
      </c>
      <c r="AE97" s="136" t="s">
        <v>1940</v>
      </c>
      <c r="AF97" s="135">
        <v>20</v>
      </c>
      <c r="AG97" s="136" t="s">
        <v>1941</v>
      </c>
      <c r="AH97" s="135">
        <v>0</v>
      </c>
      <c r="AI97" s="136" t="s">
        <v>1941</v>
      </c>
      <c r="AJ97" s="135">
        <v>0</v>
      </c>
      <c r="AK97" s="136" t="s">
        <v>1941</v>
      </c>
      <c r="AL97" s="135">
        <v>0</v>
      </c>
      <c r="AM97" s="137">
        <v>26</v>
      </c>
      <c r="AN97" s="138"/>
      <c r="AO97" s="139"/>
      <c r="AP97" s="140">
        <v>0</v>
      </c>
      <c r="AQ97" s="142">
        <v>26</v>
      </c>
      <c r="AR97" s="136" t="s">
        <v>1940</v>
      </c>
      <c r="AS97" s="135">
        <v>10</v>
      </c>
      <c r="AT97" s="136" t="s">
        <v>1940</v>
      </c>
      <c r="AU97" s="135">
        <v>15</v>
      </c>
      <c r="AV97" s="136" t="s">
        <v>1941</v>
      </c>
      <c r="AW97" s="135">
        <v>0</v>
      </c>
      <c r="AX97" s="136" t="s">
        <v>1940</v>
      </c>
      <c r="AY97" s="135">
        <v>25</v>
      </c>
      <c r="AZ97" s="136" t="s">
        <v>1940</v>
      </c>
      <c r="BA97" s="135">
        <v>30</v>
      </c>
      <c r="BB97" s="136" t="s">
        <v>1940</v>
      </c>
      <c r="BC97" s="135">
        <v>40</v>
      </c>
      <c r="BD97" s="136" t="s">
        <v>1941</v>
      </c>
      <c r="BE97" s="135">
        <v>0</v>
      </c>
      <c r="BF97" s="137">
        <v>120</v>
      </c>
      <c r="BG97" s="138"/>
      <c r="BH97" s="139"/>
      <c r="BI97" s="140">
        <v>0</v>
      </c>
      <c r="BJ97" s="142">
        <v>120</v>
      </c>
      <c r="BK97" s="143">
        <v>236</v>
      </c>
      <c r="BL97" s="144">
        <v>1.9456018518518518E-2</v>
      </c>
      <c r="BM97" s="146"/>
    </row>
    <row r="98" spans="1:65" ht="26.25" customHeight="1">
      <c r="A98" s="130">
        <v>92</v>
      </c>
      <c r="B98" s="131" t="s">
        <v>4802</v>
      </c>
      <c r="C98" s="132" t="s">
        <v>4803</v>
      </c>
      <c r="D98" s="133" t="s">
        <v>4804</v>
      </c>
      <c r="E98" s="133" t="s">
        <v>4805</v>
      </c>
      <c r="F98" s="134">
        <v>1</v>
      </c>
      <c r="G98" s="135">
        <v>6</v>
      </c>
      <c r="H98" s="136" t="s">
        <v>1940</v>
      </c>
      <c r="I98" s="135">
        <v>10</v>
      </c>
      <c r="J98" s="136" t="s">
        <v>1940</v>
      </c>
      <c r="K98" s="135">
        <v>10</v>
      </c>
      <c r="L98" s="136" t="s">
        <v>1940</v>
      </c>
      <c r="M98" s="135">
        <v>10</v>
      </c>
      <c r="N98" s="136" t="s">
        <v>1940</v>
      </c>
      <c r="O98" s="135">
        <v>15</v>
      </c>
      <c r="P98" s="136" t="s">
        <v>1940</v>
      </c>
      <c r="Q98" s="135">
        <v>20</v>
      </c>
      <c r="R98" s="136" t="s">
        <v>1940</v>
      </c>
      <c r="S98" s="135">
        <v>25</v>
      </c>
      <c r="T98" s="137">
        <v>96</v>
      </c>
      <c r="U98" s="138">
        <v>26</v>
      </c>
      <c r="V98" s="139">
        <v>12</v>
      </c>
      <c r="W98" s="140">
        <v>0</v>
      </c>
      <c r="X98" s="141">
        <v>96</v>
      </c>
      <c r="Y98" s="134" t="s">
        <v>1940</v>
      </c>
      <c r="Z98" s="135">
        <v>10</v>
      </c>
      <c r="AA98" s="136" t="s">
        <v>1941</v>
      </c>
      <c r="AB98" s="135">
        <v>0</v>
      </c>
      <c r="AC98" s="136" t="s">
        <v>1940</v>
      </c>
      <c r="AD98" s="135">
        <v>10</v>
      </c>
      <c r="AE98" s="136" t="s">
        <v>1941</v>
      </c>
      <c r="AF98" s="135">
        <v>0</v>
      </c>
      <c r="AG98" s="136" t="s">
        <v>1941</v>
      </c>
      <c r="AH98" s="135">
        <v>0</v>
      </c>
      <c r="AI98" s="136" t="s">
        <v>1941</v>
      </c>
      <c r="AJ98" s="135">
        <v>0</v>
      </c>
      <c r="AK98" s="136" t="s">
        <v>1940</v>
      </c>
      <c r="AL98" s="135">
        <v>50</v>
      </c>
      <c r="AM98" s="137">
        <v>70</v>
      </c>
      <c r="AN98" s="138"/>
      <c r="AO98" s="139"/>
      <c r="AP98" s="140">
        <v>0</v>
      </c>
      <c r="AQ98" s="142">
        <v>70</v>
      </c>
      <c r="AR98" s="136" t="s">
        <v>1940</v>
      </c>
      <c r="AS98" s="135">
        <v>10</v>
      </c>
      <c r="AT98" s="136" t="s">
        <v>1941</v>
      </c>
      <c r="AU98" s="135">
        <v>0</v>
      </c>
      <c r="AV98" s="136" t="s">
        <v>1940</v>
      </c>
      <c r="AW98" s="135">
        <v>20</v>
      </c>
      <c r="AX98" s="136" t="s">
        <v>1941</v>
      </c>
      <c r="AY98" s="135">
        <v>0</v>
      </c>
      <c r="AZ98" s="136" t="s">
        <v>1941</v>
      </c>
      <c r="BA98" s="135">
        <v>0</v>
      </c>
      <c r="BB98" s="136" t="s">
        <v>1940</v>
      </c>
      <c r="BC98" s="135">
        <v>40</v>
      </c>
      <c r="BD98" s="136" t="s">
        <v>1941</v>
      </c>
      <c r="BE98" s="135">
        <v>0</v>
      </c>
      <c r="BF98" s="137">
        <v>70</v>
      </c>
      <c r="BG98" s="138"/>
      <c r="BH98" s="139"/>
      <c r="BI98" s="140">
        <v>0</v>
      </c>
      <c r="BJ98" s="142">
        <v>70</v>
      </c>
      <c r="BK98" s="143">
        <v>236</v>
      </c>
      <c r="BL98" s="144">
        <v>1.8194444444444444E-2</v>
      </c>
      <c r="BM98" s="146"/>
    </row>
    <row r="99" spans="1:65" ht="26.25" customHeight="1">
      <c r="A99" s="130">
        <v>93</v>
      </c>
      <c r="B99" s="131" t="s">
        <v>4869</v>
      </c>
      <c r="C99" s="132" t="s">
        <v>4870</v>
      </c>
      <c r="D99" s="133" t="s">
        <v>4871</v>
      </c>
      <c r="E99" s="133" t="s">
        <v>1707</v>
      </c>
      <c r="F99" s="134" t="s">
        <v>1940</v>
      </c>
      <c r="G99" s="135">
        <v>10</v>
      </c>
      <c r="H99" s="136" t="s">
        <v>1940</v>
      </c>
      <c r="I99" s="135">
        <v>10</v>
      </c>
      <c r="J99" s="136" t="s">
        <v>1940</v>
      </c>
      <c r="K99" s="135">
        <v>10</v>
      </c>
      <c r="L99" s="136" t="s">
        <v>1940</v>
      </c>
      <c r="M99" s="135">
        <v>10</v>
      </c>
      <c r="N99" s="136" t="s">
        <v>1941</v>
      </c>
      <c r="O99" s="135">
        <v>0</v>
      </c>
      <c r="P99" s="136" t="s">
        <v>1940</v>
      </c>
      <c r="Q99" s="135">
        <v>20</v>
      </c>
      <c r="R99" s="136" t="s">
        <v>1940</v>
      </c>
      <c r="S99" s="135">
        <v>25</v>
      </c>
      <c r="T99" s="137">
        <v>85</v>
      </c>
      <c r="U99" s="138">
        <v>25</v>
      </c>
      <c r="V99" s="139">
        <v>2</v>
      </c>
      <c r="W99" s="140">
        <v>0</v>
      </c>
      <c r="X99" s="141">
        <v>85</v>
      </c>
      <c r="Y99" s="134" t="s">
        <v>1940</v>
      </c>
      <c r="Z99" s="135">
        <v>10</v>
      </c>
      <c r="AA99" s="136" t="s">
        <v>1940</v>
      </c>
      <c r="AB99" s="135">
        <v>10</v>
      </c>
      <c r="AC99" s="136" t="s">
        <v>1940</v>
      </c>
      <c r="AD99" s="135">
        <v>10</v>
      </c>
      <c r="AE99" s="136" t="s">
        <v>1940</v>
      </c>
      <c r="AF99" s="135">
        <v>20</v>
      </c>
      <c r="AG99" s="136" t="s">
        <v>1941</v>
      </c>
      <c r="AH99" s="135">
        <v>0</v>
      </c>
      <c r="AI99" s="136" t="s">
        <v>1941</v>
      </c>
      <c r="AJ99" s="135">
        <v>0</v>
      </c>
      <c r="AK99" s="136" t="s">
        <v>1941</v>
      </c>
      <c r="AL99" s="135">
        <v>0</v>
      </c>
      <c r="AM99" s="137">
        <v>50</v>
      </c>
      <c r="AN99" s="138"/>
      <c r="AO99" s="139"/>
      <c r="AP99" s="140">
        <v>0</v>
      </c>
      <c r="AQ99" s="142">
        <v>50</v>
      </c>
      <c r="AR99" s="136" t="s">
        <v>1940</v>
      </c>
      <c r="AS99" s="135">
        <v>10</v>
      </c>
      <c r="AT99" s="136" t="s">
        <v>1940</v>
      </c>
      <c r="AU99" s="135">
        <v>15</v>
      </c>
      <c r="AV99" s="136" t="s">
        <v>1940</v>
      </c>
      <c r="AW99" s="135">
        <v>20</v>
      </c>
      <c r="AX99" s="136" t="s">
        <v>1940</v>
      </c>
      <c r="AY99" s="135">
        <v>25</v>
      </c>
      <c r="AZ99" s="136" t="s">
        <v>1940</v>
      </c>
      <c r="BA99" s="135">
        <v>30</v>
      </c>
      <c r="BB99" s="136" t="s">
        <v>1941</v>
      </c>
      <c r="BC99" s="135">
        <v>0</v>
      </c>
      <c r="BD99" s="136" t="s">
        <v>1941</v>
      </c>
      <c r="BE99" s="135">
        <v>0</v>
      </c>
      <c r="BF99" s="137">
        <v>100</v>
      </c>
      <c r="BG99" s="138">
        <v>17</v>
      </c>
      <c r="BH99" s="139">
        <v>4</v>
      </c>
      <c r="BI99" s="140">
        <v>0</v>
      </c>
      <c r="BJ99" s="142">
        <v>100</v>
      </c>
      <c r="BK99" s="143">
        <v>235</v>
      </c>
      <c r="BL99" s="144">
        <v>2.9236111111111112E-2</v>
      </c>
      <c r="BM99" s="145"/>
    </row>
    <row r="100" spans="1:65" ht="26.25" customHeight="1">
      <c r="A100" s="130">
        <v>94</v>
      </c>
      <c r="B100" s="131" t="s">
        <v>4935</v>
      </c>
      <c r="C100" s="132" t="s">
        <v>4936</v>
      </c>
      <c r="D100" s="133" t="s">
        <v>4937</v>
      </c>
      <c r="E100" s="133" t="s">
        <v>4938</v>
      </c>
      <c r="F100" s="134" t="s">
        <v>1941</v>
      </c>
      <c r="G100" s="135">
        <v>0</v>
      </c>
      <c r="H100" s="136" t="s">
        <v>1941</v>
      </c>
      <c r="I100" s="135">
        <v>0</v>
      </c>
      <c r="J100" s="136" t="s">
        <v>1940</v>
      </c>
      <c r="K100" s="135">
        <v>10</v>
      </c>
      <c r="L100" s="136" t="s">
        <v>1940</v>
      </c>
      <c r="M100" s="135">
        <v>10</v>
      </c>
      <c r="N100" s="136" t="s">
        <v>1941</v>
      </c>
      <c r="O100" s="135">
        <v>0</v>
      </c>
      <c r="P100" s="136" t="s">
        <v>1940</v>
      </c>
      <c r="Q100" s="135">
        <v>20</v>
      </c>
      <c r="R100" s="136" t="s">
        <v>1941</v>
      </c>
      <c r="S100" s="135">
        <v>0</v>
      </c>
      <c r="T100" s="137">
        <v>40</v>
      </c>
      <c r="U100" s="138">
        <v>0</v>
      </c>
      <c r="V100" s="139">
        <v>0</v>
      </c>
      <c r="W100" s="140">
        <v>0</v>
      </c>
      <c r="X100" s="141">
        <v>40</v>
      </c>
      <c r="Y100" s="134" t="s">
        <v>1940</v>
      </c>
      <c r="Z100" s="135">
        <v>10</v>
      </c>
      <c r="AA100" s="136" t="s">
        <v>1940</v>
      </c>
      <c r="AB100" s="135">
        <v>10</v>
      </c>
      <c r="AC100" s="136" t="s">
        <v>1941</v>
      </c>
      <c r="AD100" s="135">
        <v>0</v>
      </c>
      <c r="AE100" s="136" t="s">
        <v>1941</v>
      </c>
      <c r="AF100" s="135">
        <v>0</v>
      </c>
      <c r="AG100" s="136" t="s">
        <v>1941</v>
      </c>
      <c r="AH100" s="135">
        <v>0</v>
      </c>
      <c r="AI100" s="136" t="s">
        <v>1941</v>
      </c>
      <c r="AJ100" s="135">
        <v>0</v>
      </c>
      <c r="AK100" s="136" t="s">
        <v>1940</v>
      </c>
      <c r="AL100" s="135">
        <v>50</v>
      </c>
      <c r="AM100" s="137">
        <v>70</v>
      </c>
      <c r="AN100" s="138"/>
      <c r="AO100" s="139"/>
      <c r="AP100" s="140">
        <v>0</v>
      </c>
      <c r="AQ100" s="142">
        <v>70</v>
      </c>
      <c r="AR100" s="136" t="s">
        <v>1940</v>
      </c>
      <c r="AS100" s="135">
        <v>10</v>
      </c>
      <c r="AT100" s="136" t="s">
        <v>1940</v>
      </c>
      <c r="AU100" s="135">
        <v>15</v>
      </c>
      <c r="AV100" s="136" t="s">
        <v>1941</v>
      </c>
      <c r="AW100" s="135">
        <v>0</v>
      </c>
      <c r="AX100" s="136" t="s">
        <v>1941</v>
      </c>
      <c r="AY100" s="135">
        <v>0</v>
      </c>
      <c r="AZ100" s="136" t="s">
        <v>1941</v>
      </c>
      <c r="BA100" s="135">
        <v>0</v>
      </c>
      <c r="BB100" s="136" t="s">
        <v>1940</v>
      </c>
      <c r="BC100" s="135">
        <v>40</v>
      </c>
      <c r="BD100" s="136" t="s">
        <v>1940</v>
      </c>
      <c r="BE100" s="135">
        <v>60</v>
      </c>
      <c r="BF100" s="137">
        <v>125</v>
      </c>
      <c r="BG100" s="138"/>
      <c r="BH100" s="139"/>
      <c r="BI100" s="140">
        <v>0</v>
      </c>
      <c r="BJ100" s="142">
        <v>125</v>
      </c>
      <c r="BK100" s="143">
        <v>235</v>
      </c>
      <c r="BL100" s="144">
        <v>0</v>
      </c>
      <c r="BM100" s="146"/>
    </row>
    <row r="101" spans="1:65" ht="26.25" customHeight="1">
      <c r="A101" s="130">
        <v>95</v>
      </c>
      <c r="B101" s="131" t="s">
        <v>4939</v>
      </c>
      <c r="C101" s="132" t="s">
        <v>4940</v>
      </c>
      <c r="D101" s="133" t="s">
        <v>4941</v>
      </c>
      <c r="E101" s="133" t="s">
        <v>816</v>
      </c>
      <c r="F101" s="134" t="s">
        <v>1940</v>
      </c>
      <c r="G101" s="135">
        <v>10</v>
      </c>
      <c r="H101" s="136" t="s">
        <v>1940</v>
      </c>
      <c r="I101" s="135">
        <v>10</v>
      </c>
      <c r="J101" s="136" t="s">
        <v>1940</v>
      </c>
      <c r="K101" s="135">
        <v>10</v>
      </c>
      <c r="L101" s="136" t="s">
        <v>1940</v>
      </c>
      <c r="M101" s="135">
        <v>10</v>
      </c>
      <c r="N101" s="136" t="s">
        <v>1940</v>
      </c>
      <c r="O101" s="135">
        <v>15</v>
      </c>
      <c r="P101" s="136" t="s">
        <v>1941</v>
      </c>
      <c r="Q101" s="135">
        <v>0</v>
      </c>
      <c r="R101" s="136" t="s">
        <v>1940</v>
      </c>
      <c r="S101" s="135">
        <v>25</v>
      </c>
      <c r="T101" s="137">
        <v>80</v>
      </c>
      <c r="U101" s="138">
        <v>21</v>
      </c>
      <c r="V101" s="139">
        <v>5</v>
      </c>
      <c r="W101" s="140">
        <v>0</v>
      </c>
      <c r="X101" s="141">
        <v>80</v>
      </c>
      <c r="Y101" s="134" t="s">
        <v>1940</v>
      </c>
      <c r="Z101" s="135">
        <v>10</v>
      </c>
      <c r="AA101" s="136" t="s">
        <v>1940</v>
      </c>
      <c r="AB101" s="135">
        <v>10</v>
      </c>
      <c r="AC101" s="136" t="s">
        <v>1940</v>
      </c>
      <c r="AD101" s="135">
        <v>10</v>
      </c>
      <c r="AE101" s="136" t="s">
        <v>1941</v>
      </c>
      <c r="AF101" s="135">
        <v>0</v>
      </c>
      <c r="AG101" s="136" t="s">
        <v>1941</v>
      </c>
      <c r="AH101" s="135">
        <v>0</v>
      </c>
      <c r="AI101" s="136" t="s">
        <v>1941</v>
      </c>
      <c r="AJ101" s="135">
        <v>0</v>
      </c>
      <c r="AK101" s="136" t="s">
        <v>1941</v>
      </c>
      <c r="AL101" s="135">
        <v>0</v>
      </c>
      <c r="AM101" s="137">
        <v>30</v>
      </c>
      <c r="AN101" s="138"/>
      <c r="AO101" s="139"/>
      <c r="AP101" s="140">
        <v>0</v>
      </c>
      <c r="AQ101" s="142">
        <v>30</v>
      </c>
      <c r="AR101" s="136" t="s">
        <v>1940</v>
      </c>
      <c r="AS101" s="135">
        <v>10</v>
      </c>
      <c r="AT101" s="136" t="s">
        <v>1941</v>
      </c>
      <c r="AU101" s="135">
        <v>0</v>
      </c>
      <c r="AV101" s="136" t="s">
        <v>1940</v>
      </c>
      <c r="AW101" s="135">
        <v>20</v>
      </c>
      <c r="AX101" s="136" t="s">
        <v>1940</v>
      </c>
      <c r="AY101" s="135">
        <v>25</v>
      </c>
      <c r="AZ101" s="136" t="s">
        <v>1940</v>
      </c>
      <c r="BA101" s="135">
        <v>30</v>
      </c>
      <c r="BB101" s="136" t="s">
        <v>1940</v>
      </c>
      <c r="BC101" s="135">
        <v>40</v>
      </c>
      <c r="BD101" s="136" t="s">
        <v>1941</v>
      </c>
      <c r="BE101" s="135">
        <v>0</v>
      </c>
      <c r="BF101" s="137">
        <v>125</v>
      </c>
      <c r="BG101" s="138"/>
      <c r="BH101" s="139"/>
      <c r="BI101" s="140">
        <v>0</v>
      </c>
      <c r="BJ101" s="142">
        <v>125</v>
      </c>
      <c r="BK101" s="143">
        <v>235</v>
      </c>
      <c r="BL101" s="144">
        <v>1.4641203703703703E-2</v>
      </c>
      <c r="BM101" s="145"/>
    </row>
    <row r="102" spans="1:65" ht="26.25" customHeight="1">
      <c r="A102" s="130">
        <v>96</v>
      </c>
      <c r="B102" s="131" t="s">
        <v>4916</v>
      </c>
      <c r="C102" s="132" t="s">
        <v>4917</v>
      </c>
      <c r="D102" s="133" t="s">
        <v>4918</v>
      </c>
      <c r="E102" s="133" t="s">
        <v>4805</v>
      </c>
      <c r="F102" s="134" t="s">
        <v>1940</v>
      </c>
      <c r="G102" s="135">
        <v>10</v>
      </c>
      <c r="H102" s="136" t="s">
        <v>1940</v>
      </c>
      <c r="I102" s="135">
        <v>10</v>
      </c>
      <c r="J102" s="136" t="s">
        <v>1940</v>
      </c>
      <c r="K102" s="135">
        <v>10</v>
      </c>
      <c r="L102" s="136" t="s">
        <v>1940</v>
      </c>
      <c r="M102" s="135">
        <v>10</v>
      </c>
      <c r="N102" s="136" t="s">
        <v>1940</v>
      </c>
      <c r="O102" s="135">
        <v>15</v>
      </c>
      <c r="P102" s="136" t="s">
        <v>1940</v>
      </c>
      <c r="Q102" s="135">
        <v>20</v>
      </c>
      <c r="R102" s="136" t="s">
        <v>1941</v>
      </c>
      <c r="S102" s="135">
        <v>0</v>
      </c>
      <c r="T102" s="137">
        <v>75</v>
      </c>
      <c r="U102" s="138">
        <v>19</v>
      </c>
      <c r="V102" s="139">
        <v>4</v>
      </c>
      <c r="W102" s="140">
        <v>0</v>
      </c>
      <c r="X102" s="141">
        <v>75</v>
      </c>
      <c r="Y102" s="134" t="s">
        <v>1940</v>
      </c>
      <c r="Z102" s="135">
        <v>10</v>
      </c>
      <c r="AA102" s="136" t="s">
        <v>1941</v>
      </c>
      <c r="AB102" s="135">
        <v>0</v>
      </c>
      <c r="AC102" s="136" t="s">
        <v>1940</v>
      </c>
      <c r="AD102" s="135">
        <v>10</v>
      </c>
      <c r="AE102" s="136" t="s">
        <v>1940</v>
      </c>
      <c r="AF102" s="135">
        <v>20</v>
      </c>
      <c r="AG102" s="136" t="s">
        <v>1941</v>
      </c>
      <c r="AH102" s="135">
        <v>0</v>
      </c>
      <c r="AI102" s="136" t="s">
        <v>1941</v>
      </c>
      <c r="AJ102" s="135">
        <v>0</v>
      </c>
      <c r="AK102" s="136" t="s">
        <v>1941</v>
      </c>
      <c r="AL102" s="135">
        <v>0</v>
      </c>
      <c r="AM102" s="137">
        <v>40</v>
      </c>
      <c r="AN102" s="138"/>
      <c r="AO102" s="139"/>
      <c r="AP102" s="140">
        <v>0</v>
      </c>
      <c r="AQ102" s="142">
        <v>40</v>
      </c>
      <c r="AR102" s="136" t="s">
        <v>1940</v>
      </c>
      <c r="AS102" s="135">
        <v>10</v>
      </c>
      <c r="AT102" s="136" t="s">
        <v>1940</v>
      </c>
      <c r="AU102" s="135">
        <v>15</v>
      </c>
      <c r="AV102" s="136" t="s">
        <v>1940</v>
      </c>
      <c r="AW102" s="135">
        <v>20</v>
      </c>
      <c r="AX102" s="136" t="s">
        <v>1941</v>
      </c>
      <c r="AY102" s="135">
        <v>0</v>
      </c>
      <c r="AZ102" s="136" t="s">
        <v>1940</v>
      </c>
      <c r="BA102" s="135">
        <v>30</v>
      </c>
      <c r="BB102" s="136" t="s">
        <v>1940</v>
      </c>
      <c r="BC102" s="135">
        <v>40</v>
      </c>
      <c r="BD102" s="136" t="s">
        <v>1941</v>
      </c>
      <c r="BE102" s="135">
        <v>0</v>
      </c>
      <c r="BF102" s="137">
        <v>115</v>
      </c>
      <c r="BG102" s="138"/>
      <c r="BH102" s="139"/>
      <c r="BI102" s="140">
        <v>0</v>
      </c>
      <c r="BJ102" s="142">
        <v>115</v>
      </c>
      <c r="BK102" s="143">
        <v>230</v>
      </c>
      <c r="BL102" s="144">
        <v>1.324074074074074E-2</v>
      </c>
      <c r="BM102" s="145"/>
    </row>
    <row r="103" spans="1:65" ht="26.25" customHeight="1">
      <c r="A103" s="130">
        <v>97</v>
      </c>
      <c r="B103" s="131" t="s">
        <v>4877</v>
      </c>
      <c r="C103" s="132" t="s">
        <v>607</v>
      </c>
      <c r="D103" s="133" t="s">
        <v>4878</v>
      </c>
      <c r="E103" s="133" t="s">
        <v>4879</v>
      </c>
      <c r="F103" s="134" t="s">
        <v>1940</v>
      </c>
      <c r="G103" s="135">
        <v>10</v>
      </c>
      <c r="H103" s="136" t="s">
        <v>1940</v>
      </c>
      <c r="I103" s="135">
        <v>10</v>
      </c>
      <c r="J103" s="136" t="s">
        <v>1940</v>
      </c>
      <c r="K103" s="135">
        <v>10</v>
      </c>
      <c r="L103" s="136" t="s">
        <v>1940</v>
      </c>
      <c r="M103" s="135">
        <v>10</v>
      </c>
      <c r="N103" s="136" t="s">
        <v>1940</v>
      </c>
      <c r="O103" s="135">
        <v>15</v>
      </c>
      <c r="P103" s="136" t="s">
        <v>1941</v>
      </c>
      <c r="Q103" s="135">
        <v>0</v>
      </c>
      <c r="R103" s="136" t="s">
        <v>1940</v>
      </c>
      <c r="S103" s="135">
        <v>25</v>
      </c>
      <c r="T103" s="137">
        <v>80</v>
      </c>
      <c r="U103" s="138">
        <v>18</v>
      </c>
      <c r="V103" s="139">
        <v>54</v>
      </c>
      <c r="W103" s="140">
        <v>0</v>
      </c>
      <c r="X103" s="141">
        <v>80</v>
      </c>
      <c r="Y103" s="134" t="s">
        <v>1940</v>
      </c>
      <c r="Z103" s="135">
        <v>10</v>
      </c>
      <c r="AA103" s="136" t="s">
        <v>1940</v>
      </c>
      <c r="AB103" s="135">
        <v>10</v>
      </c>
      <c r="AC103" s="136" t="s">
        <v>1940</v>
      </c>
      <c r="AD103" s="135">
        <v>10</v>
      </c>
      <c r="AE103" s="136" t="s">
        <v>1940</v>
      </c>
      <c r="AF103" s="135">
        <v>20</v>
      </c>
      <c r="AG103" s="136" t="s">
        <v>1941</v>
      </c>
      <c r="AH103" s="135">
        <v>0</v>
      </c>
      <c r="AI103" s="136" t="s">
        <v>1941</v>
      </c>
      <c r="AJ103" s="135">
        <v>0</v>
      </c>
      <c r="AK103" s="136" t="s">
        <v>1941</v>
      </c>
      <c r="AL103" s="135">
        <v>0</v>
      </c>
      <c r="AM103" s="137">
        <v>50</v>
      </c>
      <c r="AN103" s="138"/>
      <c r="AO103" s="139"/>
      <c r="AP103" s="140">
        <v>0</v>
      </c>
      <c r="AQ103" s="142">
        <v>50</v>
      </c>
      <c r="AR103" s="136" t="s">
        <v>1940</v>
      </c>
      <c r="AS103" s="135">
        <v>10</v>
      </c>
      <c r="AT103" s="136" t="s">
        <v>1940</v>
      </c>
      <c r="AU103" s="135">
        <v>15</v>
      </c>
      <c r="AV103" s="136" t="s">
        <v>1940</v>
      </c>
      <c r="AW103" s="135">
        <v>20</v>
      </c>
      <c r="AX103" s="136" t="s">
        <v>1940</v>
      </c>
      <c r="AY103" s="135">
        <v>25</v>
      </c>
      <c r="AZ103" s="136" t="s">
        <v>1940</v>
      </c>
      <c r="BA103" s="135">
        <v>30</v>
      </c>
      <c r="BB103" s="136" t="s">
        <v>1941</v>
      </c>
      <c r="BC103" s="135">
        <v>0</v>
      </c>
      <c r="BD103" s="136" t="s">
        <v>1941</v>
      </c>
      <c r="BE103" s="135">
        <v>0</v>
      </c>
      <c r="BF103" s="137">
        <v>100</v>
      </c>
      <c r="BG103" s="138"/>
      <c r="BH103" s="139"/>
      <c r="BI103" s="140">
        <v>0</v>
      </c>
      <c r="BJ103" s="142">
        <v>100</v>
      </c>
      <c r="BK103" s="143">
        <v>230</v>
      </c>
      <c r="BL103" s="144">
        <v>1.3125E-2</v>
      </c>
      <c r="BM103" s="145"/>
    </row>
    <row r="104" spans="1:65" ht="26.25" customHeight="1">
      <c r="A104" s="130">
        <v>98</v>
      </c>
      <c r="B104" s="131" t="s">
        <v>4832</v>
      </c>
      <c r="C104" s="132" t="s">
        <v>4833</v>
      </c>
      <c r="D104" s="133" t="s">
        <v>5368</v>
      </c>
      <c r="E104" s="133" t="s">
        <v>519</v>
      </c>
      <c r="F104" s="134" t="s">
        <v>1940</v>
      </c>
      <c r="G104" s="135">
        <v>10</v>
      </c>
      <c r="H104" s="136" t="s">
        <v>1940</v>
      </c>
      <c r="I104" s="135">
        <v>10</v>
      </c>
      <c r="J104" s="136" t="s">
        <v>1940</v>
      </c>
      <c r="K104" s="135">
        <v>10</v>
      </c>
      <c r="L104" s="136" t="s">
        <v>1940</v>
      </c>
      <c r="M104" s="135">
        <v>10</v>
      </c>
      <c r="N104" s="136" t="s">
        <v>1940</v>
      </c>
      <c r="O104" s="135">
        <v>15</v>
      </c>
      <c r="P104" s="136" t="s">
        <v>1940</v>
      </c>
      <c r="Q104" s="135">
        <v>20</v>
      </c>
      <c r="R104" s="136" t="s">
        <v>1941</v>
      </c>
      <c r="S104" s="135">
        <v>0</v>
      </c>
      <c r="T104" s="137">
        <v>75</v>
      </c>
      <c r="U104" s="138">
        <v>0</v>
      </c>
      <c r="V104" s="139">
        <v>0</v>
      </c>
      <c r="W104" s="140">
        <v>0</v>
      </c>
      <c r="X104" s="141">
        <v>75</v>
      </c>
      <c r="Y104" s="134" t="s">
        <v>1940</v>
      </c>
      <c r="Z104" s="135">
        <v>10</v>
      </c>
      <c r="AA104" s="136" t="s">
        <v>1941</v>
      </c>
      <c r="AB104" s="135">
        <v>0</v>
      </c>
      <c r="AC104" s="136" t="s">
        <v>1941</v>
      </c>
      <c r="AD104" s="135">
        <v>0</v>
      </c>
      <c r="AE104" s="136" t="s">
        <v>1940</v>
      </c>
      <c r="AF104" s="135">
        <v>20</v>
      </c>
      <c r="AG104" s="136" t="s">
        <v>1941</v>
      </c>
      <c r="AH104" s="135">
        <v>0</v>
      </c>
      <c r="AI104" s="136" t="s">
        <v>1941</v>
      </c>
      <c r="AJ104" s="135">
        <v>0</v>
      </c>
      <c r="AK104" s="136" t="s">
        <v>1940</v>
      </c>
      <c r="AL104" s="135">
        <v>50</v>
      </c>
      <c r="AM104" s="137">
        <v>80</v>
      </c>
      <c r="AN104" s="138"/>
      <c r="AO104" s="139"/>
      <c r="AP104" s="140">
        <v>0</v>
      </c>
      <c r="AQ104" s="142">
        <v>80</v>
      </c>
      <c r="AR104" s="136" t="s">
        <v>1940</v>
      </c>
      <c r="AS104" s="135">
        <v>10</v>
      </c>
      <c r="AT104" s="136" t="s">
        <v>1941</v>
      </c>
      <c r="AU104" s="135">
        <v>0</v>
      </c>
      <c r="AV104" s="136" t="s">
        <v>1941</v>
      </c>
      <c r="AW104" s="135">
        <v>0</v>
      </c>
      <c r="AX104" s="136" t="s">
        <v>1940</v>
      </c>
      <c r="AY104" s="135">
        <v>25</v>
      </c>
      <c r="AZ104" s="136" t="s">
        <v>1941</v>
      </c>
      <c r="BA104" s="135">
        <v>0</v>
      </c>
      <c r="BB104" s="136" t="s">
        <v>1940</v>
      </c>
      <c r="BC104" s="135">
        <v>40</v>
      </c>
      <c r="BD104" s="136" t="s">
        <v>1941</v>
      </c>
      <c r="BE104" s="135">
        <v>0</v>
      </c>
      <c r="BF104" s="137">
        <v>75</v>
      </c>
      <c r="BG104" s="138"/>
      <c r="BH104" s="139"/>
      <c r="BI104" s="140">
        <v>0</v>
      </c>
      <c r="BJ104" s="142">
        <v>75</v>
      </c>
      <c r="BK104" s="143">
        <v>230</v>
      </c>
      <c r="BL104" s="144">
        <v>0</v>
      </c>
      <c r="BM104" s="146"/>
    </row>
    <row r="105" spans="1:65" ht="26.25" customHeight="1">
      <c r="A105" s="130">
        <v>99</v>
      </c>
      <c r="B105" s="131" t="s">
        <v>4823</v>
      </c>
      <c r="C105" s="132" t="s">
        <v>4824</v>
      </c>
      <c r="D105" s="133" t="s">
        <v>4825</v>
      </c>
      <c r="E105" s="133" t="s">
        <v>405</v>
      </c>
      <c r="F105" s="134" t="s">
        <v>1941</v>
      </c>
      <c r="G105" s="135">
        <v>0</v>
      </c>
      <c r="H105" s="136" t="s">
        <v>1940</v>
      </c>
      <c r="I105" s="135">
        <v>10</v>
      </c>
      <c r="J105" s="136" t="s">
        <v>1940</v>
      </c>
      <c r="K105" s="135">
        <v>10</v>
      </c>
      <c r="L105" s="136" t="s">
        <v>1940</v>
      </c>
      <c r="M105" s="135">
        <v>10</v>
      </c>
      <c r="N105" s="136" t="s">
        <v>1940</v>
      </c>
      <c r="O105" s="135">
        <v>15</v>
      </c>
      <c r="P105" s="136" t="s">
        <v>1940</v>
      </c>
      <c r="Q105" s="135">
        <v>20</v>
      </c>
      <c r="R105" s="136" t="s">
        <v>1941</v>
      </c>
      <c r="S105" s="135">
        <v>0</v>
      </c>
      <c r="T105" s="137">
        <v>65</v>
      </c>
      <c r="U105" s="138">
        <v>0</v>
      </c>
      <c r="V105" s="139">
        <v>0</v>
      </c>
      <c r="W105" s="140">
        <v>0</v>
      </c>
      <c r="X105" s="141">
        <v>65</v>
      </c>
      <c r="Y105" s="134" t="s">
        <v>1940</v>
      </c>
      <c r="Z105" s="135">
        <v>10</v>
      </c>
      <c r="AA105" s="136" t="s">
        <v>1940</v>
      </c>
      <c r="AB105" s="135">
        <v>10</v>
      </c>
      <c r="AC105" s="136" t="s">
        <v>1941</v>
      </c>
      <c r="AD105" s="135">
        <v>0</v>
      </c>
      <c r="AE105" s="136" t="s">
        <v>1940</v>
      </c>
      <c r="AF105" s="135">
        <v>20</v>
      </c>
      <c r="AG105" s="136" t="s">
        <v>1941</v>
      </c>
      <c r="AH105" s="135">
        <v>0</v>
      </c>
      <c r="AI105" s="136" t="s">
        <v>1941</v>
      </c>
      <c r="AJ105" s="135">
        <v>0</v>
      </c>
      <c r="AK105" s="136" t="s">
        <v>1940</v>
      </c>
      <c r="AL105" s="135">
        <v>50</v>
      </c>
      <c r="AM105" s="137">
        <v>90</v>
      </c>
      <c r="AN105" s="138"/>
      <c r="AO105" s="139"/>
      <c r="AP105" s="140">
        <v>0</v>
      </c>
      <c r="AQ105" s="142">
        <v>90</v>
      </c>
      <c r="AR105" s="136" t="s">
        <v>1940</v>
      </c>
      <c r="AS105" s="135">
        <v>10</v>
      </c>
      <c r="AT105" s="136" t="s">
        <v>1941</v>
      </c>
      <c r="AU105" s="135">
        <v>0</v>
      </c>
      <c r="AV105" s="136" t="s">
        <v>1940</v>
      </c>
      <c r="AW105" s="135">
        <v>20</v>
      </c>
      <c r="AX105" s="136" t="s">
        <v>1941</v>
      </c>
      <c r="AY105" s="135">
        <v>0</v>
      </c>
      <c r="AZ105" s="136" t="s">
        <v>1941</v>
      </c>
      <c r="BA105" s="135">
        <v>0</v>
      </c>
      <c r="BB105" s="136" t="s">
        <v>1940</v>
      </c>
      <c r="BC105" s="135">
        <v>40</v>
      </c>
      <c r="BD105" s="136" t="s">
        <v>1941</v>
      </c>
      <c r="BE105" s="135">
        <v>0</v>
      </c>
      <c r="BF105" s="137">
        <v>70</v>
      </c>
      <c r="BG105" s="138"/>
      <c r="BH105" s="139"/>
      <c r="BI105" s="140">
        <v>0</v>
      </c>
      <c r="BJ105" s="142">
        <v>70</v>
      </c>
      <c r="BK105" s="143">
        <v>225</v>
      </c>
      <c r="BL105" s="144">
        <v>0</v>
      </c>
      <c r="BM105" s="145"/>
    </row>
    <row r="106" spans="1:65" ht="26.25" customHeight="1">
      <c r="A106" s="130">
        <v>100</v>
      </c>
      <c r="B106" s="131" t="s">
        <v>4892</v>
      </c>
      <c r="C106" s="132" t="s">
        <v>4893</v>
      </c>
      <c r="D106" s="133" t="s">
        <v>4894</v>
      </c>
      <c r="E106" s="133" t="s">
        <v>4895</v>
      </c>
      <c r="F106" s="134" t="s">
        <v>1940</v>
      </c>
      <c r="G106" s="135">
        <v>10</v>
      </c>
      <c r="H106" s="136" t="s">
        <v>1940</v>
      </c>
      <c r="I106" s="135">
        <v>10</v>
      </c>
      <c r="J106" s="136" t="s">
        <v>1941</v>
      </c>
      <c r="K106" s="135">
        <v>0</v>
      </c>
      <c r="L106" s="136" t="s">
        <v>1940</v>
      </c>
      <c r="M106" s="135">
        <v>10</v>
      </c>
      <c r="N106" s="136" t="s">
        <v>1941</v>
      </c>
      <c r="O106" s="135">
        <v>0</v>
      </c>
      <c r="P106" s="136" t="s">
        <v>1940</v>
      </c>
      <c r="Q106" s="135">
        <v>20</v>
      </c>
      <c r="R106" s="136" t="s">
        <v>4896</v>
      </c>
      <c r="S106" s="135">
        <v>0</v>
      </c>
      <c r="T106" s="137">
        <v>50</v>
      </c>
      <c r="U106" s="138">
        <v>0</v>
      </c>
      <c r="V106" s="139">
        <v>0</v>
      </c>
      <c r="W106" s="140">
        <v>0</v>
      </c>
      <c r="X106" s="141">
        <v>50</v>
      </c>
      <c r="Y106" s="134" t="s">
        <v>1940</v>
      </c>
      <c r="Z106" s="135">
        <v>10</v>
      </c>
      <c r="AA106" s="136" t="s">
        <v>1940</v>
      </c>
      <c r="AB106" s="135">
        <v>10</v>
      </c>
      <c r="AC106" s="136" t="s">
        <v>1941</v>
      </c>
      <c r="AD106" s="135">
        <v>0</v>
      </c>
      <c r="AE106" s="136" t="s">
        <v>1941</v>
      </c>
      <c r="AF106" s="135">
        <v>0</v>
      </c>
      <c r="AG106" s="136" t="s">
        <v>1941</v>
      </c>
      <c r="AH106" s="135">
        <v>0</v>
      </c>
      <c r="AI106" s="136" t="s">
        <v>1941</v>
      </c>
      <c r="AJ106" s="135">
        <v>0</v>
      </c>
      <c r="AK106" s="136" t="s">
        <v>1940</v>
      </c>
      <c r="AL106" s="135">
        <v>50</v>
      </c>
      <c r="AM106" s="137">
        <v>70</v>
      </c>
      <c r="AN106" s="138"/>
      <c r="AO106" s="139"/>
      <c r="AP106" s="140">
        <v>0</v>
      </c>
      <c r="AQ106" s="142">
        <v>70</v>
      </c>
      <c r="AR106" s="136" t="s">
        <v>1941</v>
      </c>
      <c r="AS106" s="135">
        <v>0</v>
      </c>
      <c r="AT106" s="136" t="s">
        <v>1940</v>
      </c>
      <c r="AU106" s="135">
        <v>15</v>
      </c>
      <c r="AV106" s="136" t="s">
        <v>1940</v>
      </c>
      <c r="AW106" s="135">
        <v>20</v>
      </c>
      <c r="AX106" s="136" t="s">
        <v>1940</v>
      </c>
      <c r="AY106" s="135">
        <v>25</v>
      </c>
      <c r="AZ106" s="136" t="s">
        <v>1941</v>
      </c>
      <c r="BA106" s="135">
        <v>0</v>
      </c>
      <c r="BB106" s="136" t="s">
        <v>1940</v>
      </c>
      <c r="BC106" s="135">
        <v>40</v>
      </c>
      <c r="BD106" s="136" t="s">
        <v>1941</v>
      </c>
      <c r="BE106" s="135">
        <v>0</v>
      </c>
      <c r="BF106" s="137">
        <v>100</v>
      </c>
      <c r="BG106" s="138"/>
      <c r="BH106" s="139"/>
      <c r="BI106" s="140">
        <v>0</v>
      </c>
      <c r="BJ106" s="142">
        <v>100</v>
      </c>
      <c r="BK106" s="143">
        <v>220</v>
      </c>
      <c r="BL106" s="144">
        <v>0</v>
      </c>
      <c r="BM106" s="151"/>
    </row>
    <row r="107" spans="1:65" ht="26.25" customHeight="1">
      <c r="A107" s="130">
        <v>101</v>
      </c>
      <c r="B107" s="131" t="s">
        <v>4691</v>
      </c>
      <c r="C107" s="132" t="s">
        <v>4692</v>
      </c>
      <c r="D107" s="133" t="s">
        <v>2524</v>
      </c>
      <c r="E107" s="133" t="s">
        <v>4693</v>
      </c>
      <c r="F107" s="134" t="s">
        <v>1940</v>
      </c>
      <c r="G107" s="135">
        <v>10</v>
      </c>
      <c r="H107" s="136" t="s">
        <v>1940</v>
      </c>
      <c r="I107" s="135">
        <v>10</v>
      </c>
      <c r="J107" s="136" t="s">
        <v>1940</v>
      </c>
      <c r="K107" s="135">
        <v>10</v>
      </c>
      <c r="L107" s="136" t="s">
        <v>1940</v>
      </c>
      <c r="M107" s="135">
        <v>10</v>
      </c>
      <c r="N107" s="136" t="s">
        <v>1940</v>
      </c>
      <c r="O107" s="135">
        <v>15</v>
      </c>
      <c r="P107" s="136" t="s">
        <v>1940</v>
      </c>
      <c r="Q107" s="135">
        <v>20</v>
      </c>
      <c r="R107" s="136" t="s">
        <v>1940</v>
      </c>
      <c r="S107" s="135">
        <v>25</v>
      </c>
      <c r="T107" s="137">
        <v>100</v>
      </c>
      <c r="U107" s="138">
        <v>30</v>
      </c>
      <c r="V107" s="139">
        <v>54</v>
      </c>
      <c r="W107" s="140">
        <v>90</v>
      </c>
      <c r="X107" s="141">
        <v>190</v>
      </c>
      <c r="Y107" s="134" t="s">
        <v>1940</v>
      </c>
      <c r="Z107" s="135">
        <v>10</v>
      </c>
      <c r="AA107" s="136" t="s">
        <v>1940</v>
      </c>
      <c r="AB107" s="135">
        <v>10</v>
      </c>
      <c r="AC107" s="136" t="s">
        <v>1940</v>
      </c>
      <c r="AD107" s="135">
        <v>10</v>
      </c>
      <c r="AE107" s="136" t="s">
        <v>1941</v>
      </c>
      <c r="AF107" s="135">
        <v>0</v>
      </c>
      <c r="AG107" s="136" t="s">
        <v>1941</v>
      </c>
      <c r="AH107" s="135">
        <v>0</v>
      </c>
      <c r="AI107" s="136" t="s">
        <v>1941</v>
      </c>
      <c r="AJ107" s="135">
        <v>0</v>
      </c>
      <c r="AK107" s="136" t="s">
        <v>1941</v>
      </c>
      <c r="AL107" s="135">
        <v>0</v>
      </c>
      <c r="AM107" s="137">
        <v>30</v>
      </c>
      <c r="AN107" s="138"/>
      <c r="AO107" s="139"/>
      <c r="AP107" s="140">
        <v>0</v>
      </c>
      <c r="AQ107" s="142">
        <v>30</v>
      </c>
      <c r="AR107" s="136" t="s">
        <v>1941</v>
      </c>
      <c r="AS107" s="135">
        <v>0</v>
      </c>
      <c r="AT107" s="136" t="s">
        <v>1941</v>
      </c>
      <c r="AU107" s="135">
        <v>0</v>
      </c>
      <c r="AV107" s="136" t="s">
        <v>1941</v>
      </c>
      <c r="AW107" s="135">
        <v>0</v>
      </c>
      <c r="AX107" s="136" t="s">
        <v>1941</v>
      </c>
      <c r="AY107" s="135">
        <v>0</v>
      </c>
      <c r="AZ107" s="136" t="s">
        <v>1941</v>
      </c>
      <c r="BA107" s="135">
        <v>0</v>
      </c>
      <c r="BB107" s="136" t="s">
        <v>1941</v>
      </c>
      <c r="BC107" s="135">
        <v>0</v>
      </c>
      <c r="BD107" s="136" t="s">
        <v>1941</v>
      </c>
      <c r="BE107" s="135">
        <v>0</v>
      </c>
      <c r="BF107" s="137">
        <v>0</v>
      </c>
      <c r="BG107" s="138"/>
      <c r="BH107" s="139"/>
      <c r="BI107" s="140">
        <v>0</v>
      </c>
      <c r="BJ107" s="142">
        <v>0</v>
      </c>
      <c r="BK107" s="143">
        <v>220</v>
      </c>
      <c r="BL107" s="144">
        <v>2.1458333333333333E-2</v>
      </c>
      <c r="BM107" s="145"/>
    </row>
    <row r="108" spans="1:65" ht="26.25" customHeight="1">
      <c r="A108" s="130">
        <v>102</v>
      </c>
      <c r="B108" s="131" t="s">
        <v>4889</v>
      </c>
      <c r="C108" s="132" t="s">
        <v>4890</v>
      </c>
      <c r="D108" s="133" t="s">
        <v>4891</v>
      </c>
      <c r="E108" s="133" t="s">
        <v>3403</v>
      </c>
      <c r="F108" s="134" t="s">
        <v>1940</v>
      </c>
      <c r="G108" s="135">
        <v>10</v>
      </c>
      <c r="H108" s="136" t="s">
        <v>1940</v>
      </c>
      <c r="I108" s="135">
        <v>10</v>
      </c>
      <c r="J108" s="136" t="s">
        <v>1940</v>
      </c>
      <c r="K108" s="135">
        <v>10</v>
      </c>
      <c r="L108" s="136" t="s">
        <v>1940</v>
      </c>
      <c r="M108" s="135">
        <v>10</v>
      </c>
      <c r="N108" s="136" t="s">
        <v>1940</v>
      </c>
      <c r="O108" s="135">
        <v>15</v>
      </c>
      <c r="P108" s="136" t="s">
        <v>1940</v>
      </c>
      <c r="Q108" s="135">
        <v>20</v>
      </c>
      <c r="R108" s="136" t="s">
        <v>1941</v>
      </c>
      <c r="S108" s="135">
        <v>0</v>
      </c>
      <c r="T108" s="137">
        <v>75</v>
      </c>
      <c r="U108" s="138">
        <v>10</v>
      </c>
      <c r="V108" s="139">
        <v>4</v>
      </c>
      <c r="W108" s="140">
        <v>0</v>
      </c>
      <c r="X108" s="141">
        <v>75</v>
      </c>
      <c r="Y108" s="134" t="s">
        <v>1940</v>
      </c>
      <c r="Z108" s="135">
        <v>10</v>
      </c>
      <c r="AA108" s="136" t="s">
        <v>1940</v>
      </c>
      <c r="AB108" s="135">
        <v>10</v>
      </c>
      <c r="AC108" s="136" t="s">
        <v>1940</v>
      </c>
      <c r="AD108" s="135">
        <v>10</v>
      </c>
      <c r="AE108" s="136" t="s">
        <v>1940</v>
      </c>
      <c r="AF108" s="135">
        <v>20</v>
      </c>
      <c r="AG108" s="136" t="s">
        <v>1941</v>
      </c>
      <c r="AH108" s="135">
        <v>0</v>
      </c>
      <c r="AI108" s="136" t="s">
        <v>1941</v>
      </c>
      <c r="AJ108" s="135">
        <v>0</v>
      </c>
      <c r="AK108" s="136" t="s">
        <v>1941</v>
      </c>
      <c r="AL108" s="135">
        <v>0</v>
      </c>
      <c r="AM108" s="137">
        <v>50</v>
      </c>
      <c r="AN108" s="138"/>
      <c r="AO108" s="139"/>
      <c r="AP108" s="140">
        <v>0</v>
      </c>
      <c r="AQ108" s="142">
        <v>50</v>
      </c>
      <c r="AR108" s="136" t="s">
        <v>1940</v>
      </c>
      <c r="AS108" s="135">
        <v>10</v>
      </c>
      <c r="AT108" s="136" t="s">
        <v>1940</v>
      </c>
      <c r="AU108" s="135">
        <v>15</v>
      </c>
      <c r="AV108" s="136" t="s">
        <v>1941</v>
      </c>
      <c r="AW108" s="135">
        <v>0</v>
      </c>
      <c r="AX108" s="136" t="s">
        <v>1940</v>
      </c>
      <c r="AY108" s="135">
        <v>25</v>
      </c>
      <c r="AZ108" s="136" t="s">
        <v>1941</v>
      </c>
      <c r="BA108" s="135">
        <v>0</v>
      </c>
      <c r="BB108" s="136" t="s">
        <v>1940</v>
      </c>
      <c r="BC108" s="135">
        <v>40</v>
      </c>
      <c r="BD108" s="136" t="s">
        <v>1941</v>
      </c>
      <c r="BE108" s="135">
        <v>0</v>
      </c>
      <c r="BF108" s="137">
        <v>90</v>
      </c>
      <c r="BG108" s="138"/>
      <c r="BH108" s="139"/>
      <c r="BI108" s="140">
        <v>0</v>
      </c>
      <c r="BJ108" s="142">
        <v>90</v>
      </c>
      <c r="BK108" s="143">
        <v>215</v>
      </c>
      <c r="BL108" s="144">
        <v>6.9907407407407409E-3</v>
      </c>
      <c r="BM108" s="151"/>
    </row>
    <row r="109" spans="1:65" ht="26.25" customHeight="1">
      <c r="A109" s="130">
        <v>103</v>
      </c>
      <c r="B109" s="131" t="s">
        <v>4867</v>
      </c>
      <c r="C109" s="132" t="s">
        <v>5369</v>
      </c>
      <c r="D109" s="133" t="s">
        <v>4868</v>
      </c>
      <c r="E109" s="133" t="s">
        <v>3014</v>
      </c>
      <c r="F109" s="134" t="s">
        <v>1940</v>
      </c>
      <c r="G109" s="135">
        <v>10</v>
      </c>
      <c r="H109" s="136" t="s">
        <v>1940</v>
      </c>
      <c r="I109" s="135">
        <v>10</v>
      </c>
      <c r="J109" s="136" t="s">
        <v>1940</v>
      </c>
      <c r="K109" s="135">
        <v>10</v>
      </c>
      <c r="L109" s="136" t="s">
        <v>1940</v>
      </c>
      <c r="M109" s="135">
        <v>10</v>
      </c>
      <c r="N109" s="136" t="s">
        <v>1941</v>
      </c>
      <c r="O109" s="135">
        <v>0</v>
      </c>
      <c r="P109" s="136" t="s">
        <v>1940</v>
      </c>
      <c r="Q109" s="135">
        <v>20</v>
      </c>
      <c r="R109" s="136" t="s">
        <v>1941</v>
      </c>
      <c r="S109" s="135">
        <v>0</v>
      </c>
      <c r="T109" s="137">
        <v>60</v>
      </c>
      <c r="U109" s="138">
        <v>18</v>
      </c>
      <c r="V109" s="139">
        <v>49</v>
      </c>
      <c r="W109" s="140">
        <v>0</v>
      </c>
      <c r="X109" s="141">
        <v>60</v>
      </c>
      <c r="Y109" s="134" t="s">
        <v>1940</v>
      </c>
      <c r="Z109" s="135">
        <v>10</v>
      </c>
      <c r="AA109" s="136" t="s">
        <v>1940</v>
      </c>
      <c r="AB109" s="135">
        <v>10</v>
      </c>
      <c r="AC109" s="136" t="s">
        <v>1940</v>
      </c>
      <c r="AD109" s="135">
        <v>10</v>
      </c>
      <c r="AE109" s="136" t="s">
        <v>1941</v>
      </c>
      <c r="AF109" s="135">
        <v>0</v>
      </c>
      <c r="AG109" s="136" t="s">
        <v>1941</v>
      </c>
      <c r="AH109" s="135">
        <v>0</v>
      </c>
      <c r="AI109" s="136" t="s">
        <v>1941</v>
      </c>
      <c r="AJ109" s="135">
        <v>0</v>
      </c>
      <c r="AK109" s="136" t="s">
        <v>1940</v>
      </c>
      <c r="AL109" s="135">
        <v>50</v>
      </c>
      <c r="AM109" s="137">
        <v>80</v>
      </c>
      <c r="AN109" s="138"/>
      <c r="AO109" s="139"/>
      <c r="AP109" s="140">
        <v>0</v>
      </c>
      <c r="AQ109" s="142">
        <v>80</v>
      </c>
      <c r="AR109" s="136" t="s">
        <v>1941</v>
      </c>
      <c r="AS109" s="135">
        <v>0</v>
      </c>
      <c r="AT109" s="136" t="s">
        <v>1940</v>
      </c>
      <c r="AU109" s="135">
        <v>15</v>
      </c>
      <c r="AV109" s="136" t="s">
        <v>1940</v>
      </c>
      <c r="AW109" s="135">
        <v>20</v>
      </c>
      <c r="AX109" s="136" t="s">
        <v>1941</v>
      </c>
      <c r="AY109" s="135">
        <v>0</v>
      </c>
      <c r="AZ109" s="136" t="s">
        <v>1941</v>
      </c>
      <c r="BA109" s="135">
        <v>0</v>
      </c>
      <c r="BB109" s="136" t="s">
        <v>1940</v>
      </c>
      <c r="BC109" s="135">
        <v>40</v>
      </c>
      <c r="BD109" s="136" t="s">
        <v>1941</v>
      </c>
      <c r="BE109" s="135">
        <v>0</v>
      </c>
      <c r="BF109" s="137">
        <v>75</v>
      </c>
      <c r="BG109" s="138"/>
      <c r="BH109" s="139"/>
      <c r="BI109" s="140">
        <v>0</v>
      </c>
      <c r="BJ109" s="142">
        <v>75</v>
      </c>
      <c r="BK109" s="143">
        <v>215</v>
      </c>
      <c r="BL109" s="144">
        <v>1.306712962962963E-2</v>
      </c>
      <c r="BM109" s="146"/>
    </row>
    <row r="110" spans="1:65" ht="26.25" customHeight="1">
      <c r="A110" s="130">
        <v>104</v>
      </c>
      <c r="B110" s="131" t="s">
        <v>5006</v>
      </c>
      <c r="C110" s="132" t="s">
        <v>5007</v>
      </c>
      <c r="D110" s="133" t="s">
        <v>5008</v>
      </c>
      <c r="E110" s="133" t="s">
        <v>816</v>
      </c>
      <c r="F110" s="134" t="s">
        <v>1940</v>
      </c>
      <c r="G110" s="135">
        <v>10</v>
      </c>
      <c r="H110" s="136" t="s">
        <v>1941</v>
      </c>
      <c r="I110" s="135">
        <v>0</v>
      </c>
      <c r="J110" s="136" t="s">
        <v>1940</v>
      </c>
      <c r="K110" s="135">
        <v>10</v>
      </c>
      <c r="L110" s="136" t="s">
        <v>1941</v>
      </c>
      <c r="M110" s="135">
        <v>0</v>
      </c>
      <c r="N110" s="136" t="s">
        <v>1940</v>
      </c>
      <c r="O110" s="135">
        <v>15</v>
      </c>
      <c r="P110" s="136" t="s">
        <v>1940</v>
      </c>
      <c r="Q110" s="135">
        <v>20</v>
      </c>
      <c r="R110" s="136" t="s">
        <v>1941</v>
      </c>
      <c r="S110" s="135">
        <v>0</v>
      </c>
      <c r="T110" s="137">
        <v>55</v>
      </c>
      <c r="U110" s="138">
        <v>0</v>
      </c>
      <c r="V110" s="139">
        <v>0</v>
      </c>
      <c r="W110" s="140">
        <v>0</v>
      </c>
      <c r="X110" s="141">
        <v>55</v>
      </c>
      <c r="Y110" s="134" t="s">
        <v>1940</v>
      </c>
      <c r="Z110" s="135">
        <v>10</v>
      </c>
      <c r="AA110" s="136" t="s">
        <v>1940</v>
      </c>
      <c r="AB110" s="135">
        <v>10</v>
      </c>
      <c r="AC110" s="136" t="s">
        <v>1940</v>
      </c>
      <c r="AD110" s="135">
        <v>10</v>
      </c>
      <c r="AE110" s="136" t="s">
        <v>1941</v>
      </c>
      <c r="AF110" s="135">
        <v>0</v>
      </c>
      <c r="AG110" s="136" t="s">
        <v>1941</v>
      </c>
      <c r="AH110" s="135">
        <v>0</v>
      </c>
      <c r="AI110" s="136" t="s">
        <v>1941</v>
      </c>
      <c r="AJ110" s="135">
        <v>0</v>
      </c>
      <c r="AK110" s="136" t="s">
        <v>1941</v>
      </c>
      <c r="AL110" s="135">
        <v>0</v>
      </c>
      <c r="AM110" s="137">
        <v>30</v>
      </c>
      <c r="AN110" s="138"/>
      <c r="AO110" s="139"/>
      <c r="AP110" s="140">
        <v>0</v>
      </c>
      <c r="AQ110" s="142">
        <v>30</v>
      </c>
      <c r="AR110" s="136" t="s">
        <v>1940</v>
      </c>
      <c r="AS110" s="135">
        <v>10</v>
      </c>
      <c r="AT110" s="136" t="s">
        <v>1941</v>
      </c>
      <c r="AU110" s="135">
        <v>0</v>
      </c>
      <c r="AV110" s="136" t="s">
        <v>1940</v>
      </c>
      <c r="AW110" s="135">
        <v>20</v>
      </c>
      <c r="AX110" s="136" t="s">
        <v>1940</v>
      </c>
      <c r="AY110" s="135">
        <v>25</v>
      </c>
      <c r="AZ110" s="136" t="s">
        <v>1940</v>
      </c>
      <c r="BA110" s="135">
        <v>30</v>
      </c>
      <c r="BB110" s="136" t="s">
        <v>1940</v>
      </c>
      <c r="BC110" s="135">
        <v>40</v>
      </c>
      <c r="BD110" s="136" t="s">
        <v>1941</v>
      </c>
      <c r="BE110" s="135">
        <v>0</v>
      </c>
      <c r="BF110" s="137">
        <v>125</v>
      </c>
      <c r="BG110" s="138"/>
      <c r="BH110" s="139"/>
      <c r="BI110" s="140">
        <v>0</v>
      </c>
      <c r="BJ110" s="142">
        <v>125</v>
      </c>
      <c r="BK110" s="143">
        <v>210</v>
      </c>
      <c r="BL110" s="144">
        <v>0</v>
      </c>
      <c r="BM110" s="146"/>
    </row>
    <row r="111" spans="1:65" ht="26.25" customHeight="1">
      <c r="A111" s="130">
        <v>105</v>
      </c>
      <c r="B111" s="148" t="s">
        <v>4909</v>
      </c>
      <c r="C111" s="132" t="s">
        <v>4910</v>
      </c>
      <c r="D111" s="133" t="s">
        <v>4911</v>
      </c>
      <c r="E111" s="133"/>
      <c r="F111" s="134" t="s">
        <v>1940</v>
      </c>
      <c r="G111" s="135">
        <v>10</v>
      </c>
      <c r="H111" s="136" t="s">
        <v>1940</v>
      </c>
      <c r="I111" s="135">
        <v>10</v>
      </c>
      <c r="J111" s="136" t="s">
        <v>1940</v>
      </c>
      <c r="K111" s="135">
        <v>10</v>
      </c>
      <c r="L111" s="136" t="s">
        <v>1940</v>
      </c>
      <c r="M111" s="135">
        <v>10</v>
      </c>
      <c r="N111" s="136" t="s">
        <v>1941</v>
      </c>
      <c r="O111" s="135">
        <v>0</v>
      </c>
      <c r="P111" s="136" t="s">
        <v>1940</v>
      </c>
      <c r="Q111" s="135">
        <v>20</v>
      </c>
      <c r="R111" s="136" t="s">
        <v>1940</v>
      </c>
      <c r="S111" s="135">
        <v>25</v>
      </c>
      <c r="T111" s="137">
        <v>85</v>
      </c>
      <c r="U111" s="153">
        <v>5</v>
      </c>
      <c r="V111" s="156">
        <v>2</v>
      </c>
      <c r="W111" s="140">
        <v>0</v>
      </c>
      <c r="X111" s="141">
        <v>85</v>
      </c>
      <c r="Y111" s="134" t="s">
        <v>1940</v>
      </c>
      <c r="Z111" s="135">
        <v>10</v>
      </c>
      <c r="AA111" s="136" t="s">
        <v>1940</v>
      </c>
      <c r="AB111" s="135">
        <v>10</v>
      </c>
      <c r="AC111" s="136" t="s">
        <v>1940</v>
      </c>
      <c r="AD111" s="135">
        <v>10</v>
      </c>
      <c r="AE111" s="136" t="s">
        <v>1941</v>
      </c>
      <c r="AF111" s="135">
        <v>0</v>
      </c>
      <c r="AG111" s="136" t="s">
        <v>1941</v>
      </c>
      <c r="AH111" s="135">
        <v>0</v>
      </c>
      <c r="AI111" s="136" t="s">
        <v>1941</v>
      </c>
      <c r="AJ111" s="135">
        <v>0</v>
      </c>
      <c r="AK111" s="136" t="s">
        <v>1941</v>
      </c>
      <c r="AL111" s="135">
        <v>0</v>
      </c>
      <c r="AM111" s="137">
        <v>30</v>
      </c>
      <c r="AN111" s="138"/>
      <c r="AO111" s="139"/>
      <c r="AP111" s="140">
        <v>0</v>
      </c>
      <c r="AQ111" s="142">
        <v>30</v>
      </c>
      <c r="AR111" s="136" t="s">
        <v>1941</v>
      </c>
      <c r="AS111" s="135">
        <v>0</v>
      </c>
      <c r="AT111" s="136" t="s">
        <v>1941</v>
      </c>
      <c r="AU111" s="135">
        <v>0</v>
      </c>
      <c r="AV111" s="136" t="s">
        <v>1941</v>
      </c>
      <c r="AW111" s="135">
        <v>0</v>
      </c>
      <c r="AX111" s="136" t="s">
        <v>1940</v>
      </c>
      <c r="AY111" s="135">
        <v>25</v>
      </c>
      <c r="AZ111" s="136" t="s">
        <v>1940</v>
      </c>
      <c r="BA111" s="135">
        <v>30</v>
      </c>
      <c r="BB111" s="136" t="s">
        <v>1940</v>
      </c>
      <c r="BC111" s="135">
        <v>40</v>
      </c>
      <c r="BD111" s="136" t="s">
        <v>1941</v>
      </c>
      <c r="BE111" s="135">
        <v>0</v>
      </c>
      <c r="BF111" s="137">
        <v>95</v>
      </c>
      <c r="BG111" s="138"/>
      <c r="BH111" s="139"/>
      <c r="BI111" s="140">
        <v>0</v>
      </c>
      <c r="BJ111" s="142">
        <v>95</v>
      </c>
      <c r="BK111" s="143">
        <v>210</v>
      </c>
      <c r="BL111" s="144">
        <v>3.4953703703703705E-3</v>
      </c>
      <c r="BM111" s="146"/>
    </row>
    <row r="112" spans="1:65" ht="26.25" customHeight="1">
      <c r="A112" s="130">
        <v>106</v>
      </c>
      <c r="B112" s="131" t="s">
        <v>4875</v>
      </c>
      <c r="C112" s="132" t="s">
        <v>4876</v>
      </c>
      <c r="D112" s="133"/>
      <c r="E112" s="133" t="s">
        <v>227</v>
      </c>
      <c r="F112" s="134" t="s">
        <v>1940</v>
      </c>
      <c r="G112" s="135">
        <v>10</v>
      </c>
      <c r="H112" s="136" t="s">
        <v>1940</v>
      </c>
      <c r="I112" s="135">
        <v>10</v>
      </c>
      <c r="J112" s="136" t="s">
        <v>1940</v>
      </c>
      <c r="K112" s="135">
        <v>10</v>
      </c>
      <c r="L112" s="136" t="s">
        <v>1940</v>
      </c>
      <c r="M112" s="135">
        <v>10</v>
      </c>
      <c r="N112" s="136" t="s">
        <v>1940</v>
      </c>
      <c r="O112" s="135">
        <v>15</v>
      </c>
      <c r="P112" s="136" t="s">
        <v>1940</v>
      </c>
      <c r="Q112" s="135">
        <v>20</v>
      </c>
      <c r="R112" s="136" t="s">
        <v>1941</v>
      </c>
      <c r="S112" s="135">
        <v>0</v>
      </c>
      <c r="T112" s="137">
        <v>75</v>
      </c>
      <c r="U112" s="138">
        <v>24</v>
      </c>
      <c r="V112" s="139">
        <v>59</v>
      </c>
      <c r="W112" s="140">
        <v>0</v>
      </c>
      <c r="X112" s="141">
        <v>75</v>
      </c>
      <c r="Y112" s="134" t="s">
        <v>1941</v>
      </c>
      <c r="Z112" s="135">
        <v>0</v>
      </c>
      <c r="AA112" s="136" t="s">
        <v>1940</v>
      </c>
      <c r="AB112" s="135">
        <v>10</v>
      </c>
      <c r="AC112" s="136" t="s">
        <v>1941</v>
      </c>
      <c r="AD112" s="135">
        <v>0</v>
      </c>
      <c r="AE112" s="136" t="s">
        <v>1941</v>
      </c>
      <c r="AF112" s="135">
        <v>0</v>
      </c>
      <c r="AG112" s="136" t="s">
        <v>1941</v>
      </c>
      <c r="AH112" s="135">
        <v>0</v>
      </c>
      <c r="AI112" s="136" t="s">
        <v>1941</v>
      </c>
      <c r="AJ112" s="135">
        <v>0</v>
      </c>
      <c r="AK112" s="136" t="s">
        <v>1940</v>
      </c>
      <c r="AL112" s="135">
        <v>50</v>
      </c>
      <c r="AM112" s="137">
        <v>60</v>
      </c>
      <c r="AN112" s="138"/>
      <c r="AO112" s="139"/>
      <c r="AP112" s="140">
        <v>0</v>
      </c>
      <c r="AQ112" s="142">
        <v>60</v>
      </c>
      <c r="AR112" s="136" t="s">
        <v>1940</v>
      </c>
      <c r="AS112" s="135">
        <v>10</v>
      </c>
      <c r="AT112" s="136" t="s">
        <v>1940</v>
      </c>
      <c r="AU112" s="135">
        <v>15</v>
      </c>
      <c r="AV112" s="136" t="s">
        <v>1940</v>
      </c>
      <c r="AW112" s="135">
        <v>20</v>
      </c>
      <c r="AX112" s="136" t="s">
        <v>1940</v>
      </c>
      <c r="AY112" s="135">
        <v>25</v>
      </c>
      <c r="AZ112" s="136" t="s">
        <v>1941</v>
      </c>
      <c r="BA112" s="135">
        <v>0</v>
      </c>
      <c r="BB112" s="136" t="s">
        <v>1941</v>
      </c>
      <c r="BC112" s="135">
        <v>0</v>
      </c>
      <c r="BD112" s="136" t="s">
        <v>1941</v>
      </c>
      <c r="BE112" s="135">
        <v>0</v>
      </c>
      <c r="BF112" s="137">
        <v>70</v>
      </c>
      <c r="BG112" s="138"/>
      <c r="BH112" s="139"/>
      <c r="BI112" s="140">
        <v>0</v>
      </c>
      <c r="BJ112" s="142">
        <v>70</v>
      </c>
      <c r="BK112" s="143">
        <v>205</v>
      </c>
      <c r="BL112" s="144">
        <v>1.7349537037037038E-2</v>
      </c>
      <c r="BM112" s="145"/>
    </row>
    <row r="113" spans="1:65" ht="26.25" customHeight="1">
      <c r="A113" s="130">
        <v>107</v>
      </c>
      <c r="B113" s="131" t="s">
        <v>5033</v>
      </c>
      <c r="C113" s="132" t="s">
        <v>3058</v>
      </c>
      <c r="D113" s="133" t="s">
        <v>5034</v>
      </c>
      <c r="E113" s="133" t="s">
        <v>757</v>
      </c>
      <c r="F113" s="134" t="s">
        <v>1940</v>
      </c>
      <c r="G113" s="135">
        <v>10</v>
      </c>
      <c r="H113" s="136" t="s">
        <v>1940</v>
      </c>
      <c r="I113" s="135">
        <v>10</v>
      </c>
      <c r="J113" s="136" t="s">
        <v>1940</v>
      </c>
      <c r="K113" s="135">
        <v>10</v>
      </c>
      <c r="L113" s="136" t="s">
        <v>1940</v>
      </c>
      <c r="M113" s="135">
        <v>10</v>
      </c>
      <c r="N113" s="136" t="s">
        <v>1940</v>
      </c>
      <c r="O113" s="135">
        <v>15</v>
      </c>
      <c r="P113" s="136" t="s">
        <v>1940</v>
      </c>
      <c r="Q113" s="135">
        <v>20</v>
      </c>
      <c r="R113" s="136" t="s">
        <v>1941</v>
      </c>
      <c r="S113" s="135">
        <v>0</v>
      </c>
      <c r="T113" s="137">
        <v>75</v>
      </c>
      <c r="U113" s="138">
        <v>8</v>
      </c>
      <c r="V113" s="139">
        <v>27</v>
      </c>
      <c r="W113" s="140">
        <v>0</v>
      </c>
      <c r="X113" s="141">
        <v>75</v>
      </c>
      <c r="Y113" s="134" t="s">
        <v>1940</v>
      </c>
      <c r="Z113" s="135">
        <v>10</v>
      </c>
      <c r="AA113" s="136" t="s">
        <v>1941</v>
      </c>
      <c r="AB113" s="135">
        <v>0</v>
      </c>
      <c r="AC113" s="136" t="s">
        <v>1941</v>
      </c>
      <c r="AD113" s="135">
        <v>0</v>
      </c>
      <c r="AE113" s="136" t="s">
        <v>1941</v>
      </c>
      <c r="AF113" s="135">
        <v>0</v>
      </c>
      <c r="AG113" s="136" t="s">
        <v>1941</v>
      </c>
      <c r="AH113" s="135">
        <v>0</v>
      </c>
      <c r="AI113" s="136" t="s">
        <v>1941</v>
      </c>
      <c r="AJ113" s="135">
        <v>0</v>
      </c>
      <c r="AK113" s="136" t="s">
        <v>1941</v>
      </c>
      <c r="AL113" s="135">
        <v>0</v>
      </c>
      <c r="AM113" s="137">
        <v>10</v>
      </c>
      <c r="AN113" s="138"/>
      <c r="AO113" s="139"/>
      <c r="AP113" s="140">
        <v>0</v>
      </c>
      <c r="AQ113" s="142">
        <v>10</v>
      </c>
      <c r="AR113" s="136" t="s">
        <v>1940</v>
      </c>
      <c r="AS113" s="135">
        <v>10</v>
      </c>
      <c r="AT113" s="136" t="s">
        <v>1940</v>
      </c>
      <c r="AU113" s="135">
        <v>15</v>
      </c>
      <c r="AV113" s="136" t="s">
        <v>1941</v>
      </c>
      <c r="AW113" s="135">
        <v>0</v>
      </c>
      <c r="AX113" s="136" t="s">
        <v>1940</v>
      </c>
      <c r="AY113" s="135">
        <v>25</v>
      </c>
      <c r="AZ113" s="136" t="s">
        <v>1940</v>
      </c>
      <c r="BA113" s="135">
        <v>30</v>
      </c>
      <c r="BB113" s="136" t="s">
        <v>1940</v>
      </c>
      <c r="BC113" s="135">
        <v>40</v>
      </c>
      <c r="BD113" s="136" t="s">
        <v>1941</v>
      </c>
      <c r="BE113" s="135">
        <v>0</v>
      </c>
      <c r="BF113" s="137">
        <v>120</v>
      </c>
      <c r="BG113" s="138"/>
      <c r="BH113" s="139"/>
      <c r="BI113" s="140">
        <v>0</v>
      </c>
      <c r="BJ113" s="142">
        <v>120</v>
      </c>
      <c r="BK113" s="143">
        <v>205</v>
      </c>
      <c r="BL113" s="144">
        <v>5.8680555555555543E-3</v>
      </c>
      <c r="BM113" s="146"/>
    </row>
    <row r="114" spans="1:65" ht="26.25" customHeight="1">
      <c r="A114" s="130">
        <v>108</v>
      </c>
      <c r="B114" s="131" t="s">
        <v>4883</v>
      </c>
      <c r="C114" s="132" t="s">
        <v>4452</v>
      </c>
      <c r="D114" s="133" t="s">
        <v>4884</v>
      </c>
      <c r="E114" s="133" t="s">
        <v>757</v>
      </c>
      <c r="F114" s="134" t="s">
        <v>1940</v>
      </c>
      <c r="G114" s="135">
        <v>10</v>
      </c>
      <c r="H114" s="136" t="s">
        <v>1940</v>
      </c>
      <c r="I114" s="135">
        <v>10</v>
      </c>
      <c r="J114" s="136" t="s">
        <v>1940</v>
      </c>
      <c r="K114" s="135">
        <v>10</v>
      </c>
      <c r="L114" s="136" t="s">
        <v>1940</v>
      </c>
      <c r="M114" s="135">
        <v>10</v>
      </c>
      <c r="N114" s="136" t="s">
        <v>1940</v>
      </c>
      <c r="O114" s="135">
        <v>15</v>
      </c>
      <c r="P114" s="136" t="s">
        <v>1940</v>
      </c>
      <c r="Q114" s="135">
        <v>20</v>
      </c>
      <c r="R114" s="136" t="s">
        <v>1941</v>
      </c>
      <c r="S114" s="135">
        <v>0</v>
      </c>
      <c r="T114" s="137">
        <v>75</v>
      </c>
      <c r="U114" s="138">
        <v>12</v>
      </c>
      <c r="V114" s="139">
        <v>1</v>
      </c>
      <c r="W114" s="140">
        <v>0</v>
      </c>
      <c r="X114" s="141">
        <v>75</v>
      </c>
      <c r="Y114" s="134" t="s">
        <v>1941</v>
      </c>
      <c r="Z114" s="135">
        <v>0</v>
      </c>
      <c r="AA114" s="136" t="s">
        <v>1941</v>
      </c>
      <c r="AB114" s="135">
        <v>0</v>
      </c>
      <c r="AC114" s="136" t="s">
        <v>1941</v>
      </c>
      <c r="AD114" s="135">
        <v>0</v>
      </c>
      <c r="AE114" s="136" t="s">
        <v>1941</v>
      </c>
      <c r="AF114" s="135">
        <v>0</v>
      </c>
      <c r="AG114" s="136" t="s">
        <v>1941</v>
      </c>
      <c r="AH114" s="135">
        <v>0</v>
      </c>
      <c r="AI114" s="136" t="s">
        <v>1941</v>
      </c>
      <c r="AJ114" s="135">
        <v>0</v>
      </c>
      <c r="AK114" s="136" t="s">
        <v>1940</v>
      </c>
      <c r="AL114" s="135">
        <v>50</v>
      </c>
      <c r="AM114" s="137">
        <v>50</v>
      </c>
      <c r="AN114" s="138"/>
      <c r="AO114" s="139"/>
      <c r="AP114" s="140">
        <v>0</v>
      </c>
      <c r="AQ114" s="142">
        <v>50</v>
      </c>
      <c r="AR114" s="136" t="s">
        <v>1941</v>
      </c>
      <c r="AS114" s="135">
        <v>0</v>
      </c>
      <c r="AT114" s="136" t="s">
        <v>1940</v>
      </c>
      <c r="AU114" s="135">
        <v>15</v>
      </c>
      <c r="AV114" s="136" t="s">
        <v>1940</v>
      </c>
      <c r="AW114" s="135">
        <v>20</v>
      </c>
      <c r="AX114" s="136" t="s">
        <v>1941</v>
      </c>
      <c r="AY114" s="135">
        <v>0</v>
      </c>
      <c r="AZ114" s="136" t="s">
        <v>1941</v>
      </c>
      <c r="BA114" s="135">
        <v>0</v>
      </c>
      <c r="BB114" s="136" t="s">
        <v>1940</v>
      </c>
      <c r="BC114" s="135">
        <v>40</v>
      </c>
      <c r="BD114" s="136" t="s">
        <v>1941</v>
      </c>
      <c r="BE114" s="135">
        <v>0</v>
      </c>
      <c r="BF114" s="137">
        <v>75</v>
      </c>
      <c r="BG114" s="138"/>
      <c r="BH114" s="139"/>
      <c r="BI114" s="140">
        <v>0</v>
      </c>
      <c r="BJ114" s="142">
        <v>75</v>
      </c>
      <c r="BK114" s="143">
        <v>200</v>
      </c>
      <c r="BL114" s="144">
        <v>8.3449074074074085E-3</v>
      </c>
      <c r="BM114" s="145"/>
    </row>
    <row r="115" spans="1:65" ht="26.25" customHeight="1">
      <c r="A115" s="130">
        <v>109</v>
      </c>
      <c r="B115" s="131" t="s">
        <v>5012</v>
      </c>
      <c r="C115" s="132" t="s">
        <v>586</v>
      </c>
      <c r="D115" s="133" t="s">
        <v>5013</v>
      </c>
      <c r="E115" s="133" t="s">
        <v>487</v>
      </c>
      <c r="F115" s="134" t="s">
        <v>1940</v>
      </c>
      <c r="G115" s="135">
        <v>10</v>
      </c>
      <c r="H115" s="136" t="s">
        <v>1941</v>
      </c>
      <c r="I115" s="135">
        <v>0</v>
      </c>
      <c r="J115" s="136" t="s">
        <v>1941</v>
      </c>
      <c r="K115" s="135">
        <v>0</v>
      </c>
      <c r="L115" s="136" t="s">
        <v>1940</v>
      </c>
      <c r="M115" s="135">
        <v>10</v>
      </c>
      <c r="N115" s="136" t="s">
        <v>1940</v>
      </c>
      <c r="O115" s="135">
        <v>15</v>
      </c>
      <c r="P115" s="136" t="s">
        <v>1940</v>
      </c>
      <c r="Q115" s="135">
        <v>20</v>
      </c>
      <c r="R115" s="136" t="s">
        <v>1941</v>
      </c>
      <c r="S115" s="135">
        <v>0</v>
      </c>
      <c r="T115" s="137">
        <v>55</v>
      </c>
      <c r="U115" s="138">
        <v>13</v>
      </c>
      <c r="V115" s="139">
        <v>3</v>
      </c>
      <c r="W115" s="140">
        <v>0</v>
      </c>
      <c r="X115" s="141">
        <v>55</v>
      </c>
      <c r="Y115" s="134" t="s">
        <v>1940</v>
      </c>
      <c r="Z115" s="135">
        <v>10</v>
      </c>
      <c r="AA115" s="136" t="s">
        <v>1941</v>
      </c>
      <c r="AB115" s="135">
        <v>0</v>
      </c>
      <c r="AC115" s="136" t="s">
        <v>1941</v>
      </c>
      <c r="AD115" s="135">
        <v>0</v>
      </c>
      <c r="AE115" s="136" t="s">
        <v>1940</v>
      </c>
      <c r="AF115" s="135">
        <v>20</v>
      </c>
      <c r="AG115" s="136" t="s">
        <v>1941</v>
      </c>
      <c r="AH115" s="135">
        <v>0</v>
      </c>
      <c r="AI115" s="136" t="s">
        <v>1941</v>
      </c>
      <c r="AJ115" s="135">
        <v>0</v>
      </c>
      <c r="AK115" s="136" t="s">
        <v>1941</v>
      </c>
      <c r="AL115" s="135">
        <v>0</v>
      </c>
      <c r="AM115" s="137">
        <v>30</v>
      </c>
      <c r="AN115" s="138"/>
      <c r="AO115" s="139"/>
      <c r="AP115" s="140">
        <v>0</v>
      </c>
      <c r="AQ115" s="142">
        <v>30</v>
      </c>
      <c r="AR115" s="136" t="s">
        <v>1940</v>
      </c>
      <c r="AS115" s="135">
        <v>10</v>
      </c>
      <c r="AT115" s="136" t="s">
        <v>1940</v>
      </c>
      <c r="AU115" s="135">
        <v>15</v>
      </c>
      <c r="AV115" s="136" t="s">
        <v>1940</v>
      </c>
      <c r="AW115" s="135">
        <v>20</v>
      </c>
      <c r="AX115" s="136" t="s">
        <v>1941</v>
      </c>
      <c r="AY115" s="135">
        <v>0</v>
      </c>
      <c r="AZ115" s="136" t="s">
        <v>1940</v>
      </c>
      <c r="BA115" s="135">
        <v>30</v>
      </c>
      <c r="BB115" s="136" t="s">
        <v>1940</v>
      </c>
      <c r="BC115" s="135">
        <v>40</v>
      </c>
      <c r="BD115" s="136" t="s">
        <v>1941</v>
      </c>
      <c r="BE115" s="135">
        <v>0</v>
      </c>
      <c r="BF115" s="137">
        <v>115</v>
      </c>
      <c r="BG115" s="138"/>
      <c r="BH115" s="139"/>
      <c r="BI115" s="140">
        <v>0</v>
      </c>
      <c r="BJ115" s="142">
        <v>115</v>
      </c>
      <c r="BK115" s="143">
        <v>200</v>
      </c>
      <c r="BL115" s="144">
        <v>9.0624999999999994E-3</v>
      </c>
      <c r="BM115" s="145"/>
    </row>
    <row r="116" spans="1:65" ht="26.25" customHeight="1">
      <c r="A116" s="130">
        <v>110</v>
      </c>
      <c r="B116" s="131" t="s">
        <v>4930</v>
      </c>
      <c r="C116" s="132" t="s">
        <v>2265</v>
      </c>
      <c r="D116" s="133" t="s">
        <v>4931</v>
      </c>
      <c r="E116" s="133" t="s">
        <v>816</v>
      </c>
      <c r="F116" s="134" t="s">
        <v>1940</v>
      </c>
      <c r="G116" s="135">
        <v>10</v>
      </c>
      <c r="H116" s="136" t="s">
        <v>1940</v>
      </c>
      <c r="I116" s="135">
        <v>10</v>
      </c>
      <c r="J116" s="136" t="s">
        <v>1940</v>
      </c>
      <c r="K116" s="135">
        <v>10</v>
      </c>
      <c r="L116" s="136" t="s">
        <v>1940</v>
      </c>
      <c r="M116" s="135">
        <v>10</v>
      </c>
      <c r="N116" s="136" t="s">
        <v>1940</v>
      </c>
      <c r="O116" s="135">
        <v>15</v>
      </c>
      <c r="P116" s="136" t="s">
        <v>1941</v>
      </c>
      <c r="Q116" s="135">
        <v>0</v>
      </c>
      <c r="R116" s="136" t="s">
        <v>1941</v>
      </c>
      <c r="S116" s="135">
        <v>0</v>
      </c>
      <c r="T116" s="137">
        <v>55</v>
      </c>
      <c r="U116" s="138">
        <v>3</v>
      </c>
      <c r="V116" s="139">
        <v>3</v>
      </c>
      <c r="W116" s="140">
        <v>0</v>
      </c>
      <c r="X116" s="141">
        <v>55</v>
      </c>
      <c r="Y116" s="134" t="s">
        <v>1940</v>
      </c>
      <c r="Z116" s="135">
        <v>10</v>
      </c>
      <c r="AA116" s="136" t="s">
        <v>1941</v>
      </c>
      <c r="AB116" s="135">
        <v>0</v>
      </c>
      <c r="AC116" s="136" t="s">
        <v>1941</v>
      </c>
      <c r="AD116" s="135">
        <v>0</v>
      </c>
      <c r="AE116" s="136" t="s">
        <v>1941</v>
      </c>
      <c r="AF116" s="135">
        <v>0</v>
      </c>
      <c r="AG116" s="136" t="s">
        <v>1941</v>
      </c>
      <c r="AH116" s="135">
        <v>0</v>
      </c>
      <c r="AI116" s="136" t="s">
        <v>1941</v>
      </c>
      <c r="AJ116" s="135">
        <v>0</v>
      </c>
      <c r="AK116" s="136" t="s">
        <v>1940</v>
      </c>
      <c r="AL116" s="135">
        <v>50</v>
      </c>
      <c r="AM116" s="137">
        <v>60</v>
      </c>
      <c r="AN116" s="138"/>
      <c r="AO116" s="139"/>
      <c r="AP116" s="140">
        <v>0</v>
      </c>
      <c r="AQ116" s="142">
        <v>60</v>
      </c>
      <c r="AR116" s="136" t="s">
        <v>1941</v>
      </c>
      <c r="AS116" s="135">
        <v>0</v>
      </c>
      <c r="AT116" s="136" t="s">
        <v>1941</v>
      </c>
      <c r="AU116" s="135">
        <v>0</v>
      </c>
      <c r="AV116" s="136" t="s">
        <v>1940</v>
      </c>
      <c r="AW116" s="135">
        <v>20</v>
      </c>
      <c r="AX116" s="136" t="s">
        <v>1940</v>
      </c>
      <c r="AY116" s="135">
        <v>25</v>
      </c>
      <c r="AZ116" s="136" t="s">
        <v>1941</v>
      </c>
      <c r="BA116" s="135">
        <v>0</v>
      </c>
      <c r="BB116" s="136" t="s">
        <v>1940</v>
      </c>
      <c r="BC116" s="135">
        <v>40</v>
      </c>
      <c r="BD116" s="136" t="s">
        <v>1941</v>
      </c>
      <c r="BE116" s="135">
        <v>0</v>
      </c>
      <c r="BF116" s="137">
        <v>85</v>
      </c>
      <c r="BG116" s="138"/>
      <c r="BH116" s="139"/>
      <c r="BI116" s="140">
        <v>0</v>
      </c>
      <c r="BJ116" s="142">
        <v>85</v>
      </c>
      <c r="BK116" s="143">
        <v>200</v>
      </c>
      <c r="BL116" s="144">
        <v>2.1180555555555553E-3</v>
      </c>
      <c r="BM116" s="146"/>
    </row>
    <row r="117" spans="1:65" ht="26.25" customHeight="1">
      <c r="A117" s="130">
        <v>111</v>
      </c>
      <c r="B117" s="131" t="s">
        <v>5021</v>
      </c>
      <c r="C117" s="132" t="s">
        <v>5022</v>
      </c>
      <c r="D117" s="133" t="s">
        <v>5023</v>
      </c>
      <c r="E117" s="133" t="s">
        <v>4699</v>
      </c>
      <c r="F117" s="134" t="s">
        <v>1941</v>
      </c>
      <c r="G117" s="135">
        <v>0</v>
      </c>
      <c r="H117" s="136" t="s">
        <v>1940</v>
      </c>
      <c r="I117" s="135">
        <v>10</v>
      </c>
      <c r="J117" s="136" t="s">
        <v>1940</v>
      </c>
      <c r="K117" s="135">
        <v>10</v>
      </c>
      <c r="L117" s="136" t="s">
        <v>1940</v>
      </c>
      <c r="M117" s="135">
        <v>10</v>
      </c>
      <c r="N117" s="136" t="s">
        <v>1940</v>
      </c>
      <c r="O117" s="135">
        <v>15</v>
      </c>
      <c r="P117" s="136" t="s">
        <v>1940</v>
      </c>
      <c r="Q117" s="135">
        <v>20</v>
      </c>
      <c r="R117" s="136" t="s">
        <v>1941</v>
      </c>
      <c r="S117" s="135">
        <v>0</v>
      </c>
      <c r="T117" s="137">
        <v>65</v>
      </c>
      <c r="U117" s="138">
        <v>0</v>
      </c>
      <c r="V117" s="139">
        <v>0</v>
      </c>
      <c r="W117" s="140">
        <v>0</v>
      </c>
      <c r="X117" s="141">
        <v>65</v>
      </c>
      <c r="Y117" s="134" t="s">
        <v>1941</v>
      </c>
      <c r="Z117" s="135">
        <v>0</v>
      </c>
      <c r="AA117" s="136" t="s">
        <v>1940</v>
      </c>
      <c r="AB117" s="135">
        <v>10</v>
      </c>
      <c r="AC117" s="136" t="s">
        <v>1940</v>
      </c>
      <c r="AD117" s="135">
        <v>10</v>
      </c>
      <c r="AE117" s="136" t="s">
        <v>1941</v>
      </c>
      <c r="AF117" s="135">
        <v>0</v>
      </c>
      <c r="AG117" s="136" t="s">
        <v>1941</v>
      </c>
      <c r="AH117" s="135">
        <v>0</v>
      </c>
      <c r="AI117" s="136" t="s">
        <v>1941</v>
      </c>
      <c r="AJ117" s="135">
        <v>0</v>
      </c>
      <c r="AK117" s="136" t="s">
        <v>1941</v>
      </c>
      <c r="AL117" s="135">
        <v>0</v>
      </c>
      <c r="AM117" s="137">
        <v>20</v>
      </c>
      <c r="AN117" s="138"/>
      <c r="AO117" s="139"/>
      <c r="AP117" s="140">
        <v>0</v>
      </c>
      <c r="AQ117" s="142">
        <v>20</v>
      </c>
      <c r="AR117" s="136" t="s">
        <v>1940</v>
      </c>
      <c r="AS117" s="135">
        <v>10</v>
      </c>
      <c r="AT117" s="136" t="s">
        <v>1940</v>
      </c>
      <c r="AU117" s="135">
        <v>15</v>
      </c>
      <c r="AV117" s="136" t="s">
        <v>1940</v>
      </c>
      <c r="AW117" s="135">
        <v>20</v>
      </c>
      <c r="AX117" s="136" t="s">
        <v>1940</v>
      </c>
      <c r="AY117" s="135">
        <v>25</v>
      </c>
      <c r="AZ117" s="136" t="s">
        <v>1941</v>
      </c>
      <c r="BA117" s="135">
        <v>0</v>
      </c>
      <c r="BB117" s="136" t="s">
        <v>1940</v>
      </c>
      <c r="BC117" s="135">
        <v>40</v>
      </c>
      <c r="BD117" s="136" t="s">
        <v>1941</v>
      </c>
      <c r="BE117" s="135">
        <v>0</v>
      </c>
      <c r="BF117" s="137">
        <v>110</v>
      </c>
      <c r="BG117" s="138"/>
      <c r="BH117" s="139"/>
      <c r="BI117" s="140">
        <v>0</v>
      </c>
      <c r="BJ117" s="142">
        <v>110</v>
      </c>
      <c r="BK117" s="143">
        <v>195</v>
      </c>
      <c r="BL117" s="144">
        <v>0</v>
      </c>
      <c r="BM117" s="146"/>
    </row>
    <row r="118" spans="1:65" ht="26.25" customHeight="1">
      <c r="A118" s="130">
        <v>112</v>
      </c>
      <c r="B118" s="131" t="s">
        <v>5103</v>
      </c>
      <c r="C118" s="132" t="s">
        <v>5104</v>
      </c>
      <c r="D118" s="133" t="s">
        <v>5105</v>
      </c>
      <c r="E118" s="133" t="s">
        <v>4693</v>
      </c>
      <c r="F118" s="134" t="s">
        <v>1940</v>
      </c>
      <c r="G118" s="135">
        <v>10</v>
      </c>
      <c r="H118" s="136" t="s">
        <v>1940</v>
      </c>
      <c r="I118" s="135">
        <v>10</v>
      </c>
      <c r="J118" s="136" t="s">
        <v>1940</v>
      </c>
      <c r="K118" s="135">
        <v>10</v>
      </c>
      <c r="L118" s="136" t="s">
        <v>1940</v>
      </c>
      <c r="M118" s="135">
        <v>10</v>
      </c>
      <c r="N118" s="136" t="s">
        <v>1941</v>
      </c>
      <c r="O118" s="135">
        <v>0</v>
      </c>
      <c r="P118" s="136" t="s">
        <v>1940</v>
      </c>
      <c r="Q118" s="135">
        <v>20</v>
      </c>
      <c r="R118" s="136" t="s">
        <v>1941</v>
      </c>
      <c r="S118" s="135">
        <v>0</v>
      </c>
      <c r="T118" s="137">
        <v>60</v>
      </c>
      <c r="U118" s="138">
        <v>18</v>
      </c>
      <c r="V118" s="139">
        <v>7</v>
      </c>
      <c r="W118" s="140">
        <v>0</v>
      </c>
      <c r="X118" s="141">
        <v>60</v>
      </c>
      <c r="Y118" s="134" t="s">
        <v>1940</v>
      </c>
      <c r="Z118" s="135">
        <v>10</v>
      </c>
      <c r="AA118" s="136" t="s">
        <v>1941</v>
      </c>
      <c r="AB118" s="135">
        <v>0</v>
      </c>
      <c r="AC118" s="136" t="s">
        <v>1941</v>
      </c>
      <c r="AD118" s="135">
        <v>0</v>
      </c>
      <c r="AE118" s="136" t="s">
        <v>1941</v>
      </c>
      <c r="AF118" s="135">
        <v>0</v>
      </c>
      <c r="AG118" s="136" t="s">
        <v>1941</v>
      </c>
      <c r="AH118" s="135">
        <v>0</v>
      </c>
      <c r="AI118" s="136" t="s">
        <v>1941</v>
      </c>
      <c r="AJ118" s="135">
        <v>0</v>
      </c>
      <c r="AK118" s="136" t="s">
        <v>1941</v>
      </c>
      <c r="AL118" s="135">
        <v>0</v>
      </c>
      <c r="AM118" s="137">
        <v>10</v>
      </c>
      <c r="AN118" s="138"/>
      <c r="AO118" s="139"/>
      <c r="AP118" s="140">
        <v>0</v>
      </c>
      <c r="AQ118" s="142">
        <v>10</v>
      </c>
      <c r="AR118" s="136" t="s">
        <v>1940</v>
      </c>
      <c r="AS118" s="135">
        <v>10</v>
      </c>
      <c r="AT118" s="136" t="s">
        <v>1941</v>
      </c>
      <c r="AU118" s="135">
        <v>0</v>
      </c>
      <c r="AV118" s="136" t="s">
        <v>1940</v>
      </c>
      <c r="AW118" s="135">
        <v>20</v>
      </c>
      <c r="AX118" s="136" t="s">
        <v>1940</v>
      </c>
      <c r="AY118" s="135">
        <v>25</v>
      </c>
      <c r="AZ118" s="136" t="s">
        <v>1940</v>
      </c>
      <c r="BA118" s="135">
        <v>30</v>
      </c>
      <c r="BB118" s="136" t="s">
        <v>1940</v>
      </c>
      <c r="BC118" s="135">
        <v>40</v>
      </c>
      <c r="BD118" s="136" t="s">
        <v>1941</v>
      </c>
      <c r="BE118" s="135">
        <v>0</v>
      </c>
      <c r="BF118" s="137">
        <v>125</v>
      </c>
      <c r="BG118" s="138"/>
      <c r="BH118" s="139"/>
      <c r="BI118" s="140">
        <v>0</v>
      </c>
      <c r="BJ118" s="142">
        <v>125</v>
      </c>
      <c r="BK118" s="143">
        <v>195</v>
      </c>
      <c r="BL118" s="144">
        <v>1.2581018518518519E-2</v>
      </c>
      <c r="BM118" s="145"/>
    </row>
    <row r="119" spans="1:65" ht="26.25" customHeight="1">
      <c r="A119" s="130">
        <v>113</v>
      </c>
      <c r="B119" s="131" t="s">
        <v>4990</v>
      </c>
      <c r="C119" s="132" t="s">
        <v>4991</v>
      </c>
      <c r="D119" s="133" t="s">
        <v>4992</v>
      </c>
      <c r="E119" s="133" t="s">
        <v>4993</v>
      </c>
      <c r="F119" s="134" t="s">
        <v>1941</v>
      </c>
      <c r="G119" s="135">
        <v>0</v>
      </c>
      <c r="H119" s="136" t="s">
        <v>1940</v>
      </c>
      <c r="I119" s="135">
        <v>10</v>
      </c>
      <c r="J119" s="136" t="s">
        <v>1940</v>
      </c>
      <c r="K119" s="135">
        <v>10</v>
      </c>
      <c r="L119" s="136" t="s">
        <v>1940</v>
      </c>
      <c r="M119" s="135">
        <v>10</v>
      </c>
      <c r="N119" s="136" t="s">
        <v>1940</v>
      </c>
      <c r="O119" s="135">
        <v>15</v>
      </c>
      <c r="P119" s="136" t="s">
        <v>1941</v>
      </c>
      <c r="Q119" s="135">
        <v>0</v>
      </c>
      <c r="R119" s="136" t="s">
        <v>1941</v>
      </c>
      <c r="S119" s="135">
        <v>0</v>
      </c>
      <c r="T119" s="137">
        <v>61</v>
      </c>
      <c r="U119" s="138">
        <v>0</v>
      </c>
      <c r="V119" s="139">
        <v>0</v>
      </c>
      <c r="W119" s="140">
        <v>0</v>
      </c>
      <c r="X119" s="141">
        <v>61</v>
      </c>
      <c r="Y119" s="134" t="s">
        <v>1940</v>
      </c>
      <c r="Z119" s="135">
        <v>10</v>
      </c>
      <c r="AA119" s="136" t="s">
        <v>1940</v>
      </c>
      <c r="AB119" s="135">
        <v>10</v>
      </c>
      <c r="AC119" s="136" t="s">
        <v>1940</v>
      </c>
      <c r="AD119" s="135">
        <v>10</v>
      </c>
      <c r="AE119" s="136" t="s">
        <v>1941</v>
      </c>
      <c r="AF119" s="135">
        <v>0</v>
      </c>
      <c r="AG119" s="136" t="s">
        <v>1941</v>
      </c>
      <c r="AH119" s="135">
        <v>0</v>
      </c>
      <c r="AI119" s="136" t="s">
        <v>1941</v>
      </c>
      <c r="AJ119" s="135">
        <v>0</v>
      </c>
      <c r="AK119" s="136" t="s">
        <v>1941</v>
      </c>
      <c r="AL119" s="135">
        <v>0</v>
      </c>
      <c r="AM119" s="137">
        <v>30</v>
      </c>
      <c r="AN119" s="138"/>
      <c r="AO119" s="139"/>
      <c r="AP119" s="140">
        <v>0</v>
      </c>
      <c r="AQ119" s="142">
        <v>30</v>
      </c>
      <c r="AR119" s="136" t="s">
        <v>1940</v>
      </c>
      <c r="AS119" s="135">
        <v>10</v>
      </c>
      <c r="AT119" s="136" t="s">
        <v>1941</v>
      </c>
      <c r="AU119" s="135">
        <v>0</v>
      </c>
      <c r="AV119" s="136" t="s">
        <v>1940</v>
      </c>
      <c r="AW119" s="135">
        <v>20</v>
      </c>
      <c r="AX119" s="136" t="s">
        <v>1941</v>
      </c>
      <c r="AY119" s="135">
        <v>0</v>
      </c>
      <c r="AZ119" s="136" t="s">
        <v>1940</v>
      </c>
      <c r="BA119" s="135">
        <v>30</v>
      </c>
      <c r="BB119" s="136" t="s">
        <v>1940</v>
      </c>
      <c r="BC119" s="135">
        <v>40</v>
      </c>
      <c r="BD119" s="136" t="s">
        <v>1941</v>
      </c>
      <c r="BE119" s="135">
        <v>0</v>
      </c>
      <c r="BF119" s="137">
        <v>100</v>
      </c>
      <c r="BG119" s="138"/>
      <c r="BH119" s="139"/>
      <c r="BI119" s="140">
        <v>0</v>
      </c>
      <c r="BJ119" s="142">
        <v>100</v>
      </c>
      <c r="BK119" s="143">
        <v>191</v>
      </c>
      <c r="BL119" s="144">
        <v>0</v>
      </c>
      <c r="BM119" s="145"/>
    </row>
    <row r="120" spans="1:65" ht="26.25" customHeight="1">
      <c r="A120" s="130">
        <v>114</v>
      </c>
      <c r="B120" s="131" t="s">
        <v>4944</v>
      </c>
      <c r="C120" s="132" t="s">
        <v>2717</v>
      </c>
      <c r="D120" s="133" t="s">
        <v>4945</v>
      </c>
      <c r="E120" s="133" t="s">
        <v>4805</v>
      </c>
      <c r="F120" s="134" t="s">
        <v>1940</v>
      </c>
      <c r="G120" s="135">
        <v>10</v>
      </c>
      <c r="H120" s="136" t="s">
        <v>1940</v>
      </c>
      <c r="I120" s="135">
        <v>10</v>
      </c>
      <c r="J120" s="136" t="s">
        <v>1941</v>
      </c>
      <c r="K120" s="135">
        <v>0</v>
      </c>
      <c r="L120" s="136" t="s">
        <v>1940</v>
      </c>
      <c r="M120" s="135">
        <v>10</v>
      </c>
      <c r="N120" s="136" t="s">
        <v>1940</v>
      </c>
      <c r="O120" s="135">
        <v>15</v>
      </c>
      <c r="P120" s="136" t="s">
        <v>1940</v>
      </c>
      <c r="Q120" s="135">
        <v>20</v>
      </c>
      <c r="R120" s="136" t="s">
        <v>1941</v>
      </c>
      <c r="S120" s="135">
        <v>0</v>
      </c>
      <c r="T120" s="137">
        <v>65</v>
      </c>
      <c r="U120" s="138">
        <v>9</v>
      </c>
      <c r="V120" s="139">
        <v>7</v>
      </c>
      <c r="W120" s="140">
        <v>0</v>
      </c>
      <c r="X120" s="141">
        <v>65</v>
      </c>
      <c r="Y120" s="134" t="s">
        <v>1941</v>
      </c>
      <c r="Z120" s="135">
        <v>0</v>
      </c>
      <c r="AA120" s="136" t="s">
        <v>1940</v>
      </c>
      <c r="AB120" s="135">
        <v>10</v>
      </c>
      <c r="AC120" s="136" t="s">
        <v>1940</v>
      </c>
      <c r="AD120" s="135">
        <v>10</v>
      </c>
      <c r="AE120" s="136" t="s">
        <v>1940</v>
      </c>
      <c r="AF120" s="135">
        <v>20</v>
      </c>
      <c r="AG120" s="136" t="s">
        <v>1941</v>
      </c>
      <c r="AH120" s="135">
        <v>0</v>
      </c>
      <c r="AI120" s="136" t="s">
        <v>1941</v>
      </c>
      <c r="AJ120" s="135">
        <v>0</v>
      </c>
      <c r="AK120" s="136" t="s">
        <v>1941</v>
      </c>
      <c r="AL120" s="135">
        <v>0</v>
      </c>
      <c r="AM120" s="137">
        <v>40</v>
      </c>
      <c r="AN120" s="138"/>
      <c r="AO120" s="139"/>
      <c r="AP120" s="140">
        <v>0</v>
      </c>
      <c r="AQ120" s="142">
        <v>40</v>
      </c>
      <c r="AR120" s="136" t="s">
        <v>1941</v>
      </c>
      <c r="AS120" s="135">
        <v>0</v>
      </c>
      <c r="AT120" s="136" t="s">
        <v>1940</v>
      </c>
      <c r="AU120" s="135">
        <v>15</v>
      </c>
      <c r="AV120" s="136" t="s">
        <v>1941</v>
      </c>
      <c r="AW120" s="135">
        <v>0</v>
      </c>
      <c r="AX120" s="136" t="s">
        <v>1941</v>
      </c>
      <c r="AY120" s="135">
        <v>0</v>
      </c>
      <c r="AZ120" s="136" t="s">
        <v>1940</v>
      </c>
      <c r="BA120" s="135">
        <v>30</v>
      </c>
      <c r="BB120" s="136" t="s">
        <v>1940</v>
      </c>
      <c r="BC120" s="135">
        <v>40</v>
      </c>
      <c r="BD120" s="136" t="s">
        <v>1941</v>
      </c>
      <c r="BE120" s="135">
        <v>0</v>
      </c>
      <c r="BF120" s="137">
        <v>85</v>
      </c>
      <c r="BG120" s="138"/>
      <c r="BH120" s="139"/>
      <c r="BI120" s="140">
        <v>0</v>
      </c>
      <c r="BJ120" s="142">
        <v>85</v>
      </c>
      <c r="BK120" s="143">
        <v>190</v>
      </c>
      <c r="BL120" s="144">
        <v>6.3310185185185197E-3</v>
      </c>
      <c r="BM120" s="146"/>
    </row>
    <row r="121" spans="1:65" ht="26.25" customHeight="1">
      <c r="A121" s="130">
        <v>115</v>
      </c>
      <c r="B121" s="131" t="s">
        <v>4999</v>
      </c>
      <c r="C121" s="132" t="s">
        <v>428</v>
      </c>
      <c r="D121" s="133" t="s">
        <v>395</v>
      </c>
      <c r="E121" s="133" t="s">
        <v>2050</v>
      </c>
      <c r="F121" s="134" t="s">
        <v>1940</v>
      </c>
      <c r="G121" s="135">
        <v>10</v>
      </c>
      <c r="H121" s="136" t="s">
        <v>1940</v>
      </c>
      <c r="I121" s="135">
        <v>10</v>
      </c>
      <c r="J121" s="136" t="s">
        <v>1940</v>
      </c>
      <c r="K121" s="135">
        <v>10</v>
      </c>
      <c r="L121" s="136" t="s">
        <v>1941</v>
      </c>
      <c r="M121" s="135">
        <v>0</v>
      </c>
      <c r="N121" s="136" t="s">
        <v>1941</v>
      </c>
      <c r="O121" s="135">
        <v>0</v>
      </c>
      <c r="P121" s="136" t="s">
        <v>1940</v>
      </c>
      <c r="Q121" s="135">
        <v>20</v>
      </c>
      <c r="R121" s="136" t="s">
        <v>1941</v>
      </c>
      <c r="S121" s="135">
        <v>0</v>
      </c>
      <c r="T121" s="137">
        <v>50</v>
      </c>
      <c r="U121" s="138">
        <v>4</v>
      </c>
      <c r="V121" s="139">
        <v>12</v>
      </c>
      <c r="W121" s="140">
        <v>0</v>
      </c>
      <c r="X121" s="141">
        <v>50</v>
      </c>
      <c r="Y121" s="134" t="s">
        <v>1940</v>
      </c>
      <c r="Z121" s="135">
        <v>10</v>
      </c>
      <c r="AA121" s="136" t="s">
        <v>1941</v>
      </c>
      <c r="AB121" s="135">
        <v>0</v>
      </c>
      <c r="AC121" s="136" t="s">
        <v>1940</v>
      </c>
      <c r="AD121" s="135">
        <v>10</v>
      </c>
      <c r="AE121" s="136" t="s">
        <v>1941</v>
      </c>
      <c r="AF121" s="135">
        <v>0</v>
      </c>
      <c r="AG121" s="136" t="s">
        <v>1940</v>
      </c>
      <c r="AH121" s="135">
        <v>20</v>
      </c>
      <c r="AI121" s="136" t="s">
        <v>1941</v>
      </c>
      <c r="AJ121" s="135">
        <v>0</v>
      </c>
      <c r="AK121" s="136" t="s">
        <v>1941</v>
      </c>
      <c r="AL121" s="135">
        <v>0</v>
      </c>
      <c r="AM121" s="137">
        <v>40</v>
      </c>
      <c r="AN121" s="138"/>
      <c r="AO121" s="139"/>
      <c r="AP121" s="140">
        <v>0</v>
      </c>
      <c r="AQ121" s="142">
        <v>40</v>
      </c>
      <c r="AR121" s="136" t="s">
        <v>1940</v>
      </c>
      <c r="AS121" s="135">
        <v>10</v>
      </c>
      <c r="AT121" s="136" t="s">
        <v>1941</v>
      </c>
      <c r="AU121" s="135">
        <v>0</v>
      </c>
      <c r="AV121" s="136" t="s">
        <v>1940</v>
      </c>
      <c r="AW121" s="135">
        <v>20</v>
      </c>
      <c r="AX121" s="136" t="s">
        <v>1941</v>
      </c>
      <c r="AY121" s="135">
        <v>0</v>
      </c>
      <c r="AZ121" s="136" t="s">
        <v>1940</v>
      </c>
      <c r="BA121" s="135">
        <v>30</v>
      </c>
      <c r="BB121" s="136" t="s">
        <v>1940</v>
      </c>
      <c r="BC121" s="135">
        <v>40</v>
      </c>
      <c r="BD121" s="136" t="s">
        <v>1941</v>
      </c>
      <c r="BE121" s="135">
        <v>0</v>
      </c>
      <c r="BF121" s="137">
        <v>100</v>
      </c>
      <c r="BG121" s="138"/>
      <c r="BH121" s="139"/>
      <c r="BI121" s="140">
        <v>0</v>
      </c>
      <c r="BJ121" s="142">
        <v>100</v>
      </c>
      <c r="BK121" s="143">
        <v>190</v>
      </c>
      <c r="BL121" s="144">
        <v>2.9166666666666668E-3</v>
      </c>
      <c r="BM121" s="157"/>
    </row>
    <row r="122" spans="1:65" ht="26.25" customHeight="1">
      <c r="A122" s="130">
        <v>116</v>
      </c>
      <c r="B122" s="131" t="s">
        <v>5111</v>
      </c>
      <c r="C122" s="132" t="s">
        <v>5112</v>
      </c>
      <c r="D122" s="133" t="s">
        <v>5113</v>
      </c>
      <c r="E122" s="133" t="s">
        <v>2204</v>
      </c>
      <c r="F122" s="134" t="s">
        <v>1940</v>
      </c>
      <c r="G122" s="135">
        <v>10</v>
      </c>
      <c r="H122" s="136" t="s">
        <v>1940</v>
      </c>
      <c r="I122" s="135">
        <v>10</v>
      </c>
      <c r="J122" s="136" t="s">
        <v>1940</v>
      </c>
      <c r="K122" s="135">
        <v>10</v>
      </c>
      <c r="L122" s="136" t="s">
        <v>1940</v>
      </c>
      <c r="M122" s="135">
        <v>10</v>
      </c>
      <c r="N122" s="136" t="s">
        <v>1940</v>
      </c>
      <c r="O122" s="135">
        <v>15</v>
      </c>
      <c r="P122" s="136" t="s">
        <v>1941</v>
      </c>
      <c r="Q122" s="135">
        <v>0</v>
      </c>
      <c r="R122" s="136" t="s">
        <v>1941</v>
      </c>
      <c r="S122" s="135">
        <v>0</v>
      </c>
      <c r="T122" s="137">
        <v>55</v>
      </c>
      <c r="U122" s="138">
        <v>19</v>
      </c>
      <c r="V122" s="139">
        <v>20</v>
      </c>
      <c r="W122" s="140">
        <v>0</v>
      </c>
      <c r="X122" s="141">
        <v>55</v>
      </c>
      <c r="Y122" s="134" t="s">
        <v>1941</v>
      </c>
      <c r="Z122" s="135">
        <v>0</v>
      </c>
      <c r="AA122" s="136" t="s">
        <v>1941</v>
      </c>
      <c r="AB122" s="135">
        <v>0</v>
      </c>
      <c r="AC122" s="136" t="s">
        <v>1940</v>
      </c>
      <c r="AD122" s="135">
        <v>10</v>
      </c>
      <c r="AE122" s="136" t="s">
        <v>1941</v>
      </c>
      <c r="AF122" s="135">
        <v>0</v>
      </c>
      <c r="AG122" s="136" t="s">
        <v>1941</v>
      </c>
      <c r="AH122" s="135">
        <v>0</v>
      </c>
      <c r="AI122" s="136" t="s">
        <v>1941</v>
      </c>
      <c r="AJ122" s="135">
        <v>0</v>
      </c>
      <c r="AK122" s="136" t="s">
        <v>1941</v>
      </c>
      <c r="AL122" s="135">
        <v>0</v>
      </c>
      <c r="AM122" s="137">
        <v>10</v>
      </c>
      <c r="AN122" s="138"/>
      <c r="AO122" s="139"/>
      <c r="AP122" s="140">
        <v>0</v>
      </c>
      <c r="AQ122" s="142">
        <v>10</v>
      </c>
      <c r="AR122" s="136" t="s">
        <v>1940</v>
      </c>
      <c r="AS122" s="135">
        <v>10</v>
      </c>
      <c r="AT122" s="136" t="s">
        <v>1941</v>
      </c>
      <c r="AU122" s="135">
        <v>0</v>
      </c>
      <c r="AV122" s="136" t="s">
        <v>1940</v>
      </c>
      <c r="AW122" s="135">
        <v>20</v>
      </c>
      <c r="AX122" s="136" t="s">
        <v>1940</v>
      </c>
      <c r="AY122" s="135">
        <v>25</v>
      </c>
      <c r="AZ122" s="136" t="s">
        <v>1940</v>
      </c>
      <c r="BA122" s="135">
        <v>30</v>
      </c>
      <c r="BB122" s="136" t="s">
        <v>1940</v>
      </c>
      <c r="BC122" s="135">
        <v>40</v>
      </c>
      <c r="BD122" s="136" t="s">
        <v>1941</v>
      </c>
      <c r="BE122" s="135">
        <v>0</v>
      </c>
      <c r="BF122" s="137">
        <v>125</v>
      </c>
      <c r="BG122" s="138"/>
      <c r="BH122" s="139"/>
      <c r="BI122" s="140">
        <v>0</v>
      </c>
      <c r="BJ122" s="142">
        <v>125</v>
      </c>
      <c r="BK122" s="143">
        <v>190</v>
      </c>
      <c r="BL122" s="144">
        <v>1.3425925925925924E-2</v>
      </c>
      <c r="BM122" s="145"/>
    </row>
    <row r="123" spans="1:65" ht="26.25" customHeight="1">
      <c r="A123" s="130">
        <v>117</v>
      </c>
      <c r="B123" s="131" t="s">
        <v>5000</v>
      </c>
      <c r="C123" s="132" t="s">
        <v>3261</v>
      </c>
      <c r="D123" s="133" t="s">
        <v>5001</v>
      </c>
      <c r="E123" s="133" t="s">
        <v>5002</v>
      </c>
      <c r="F123" s="134" t="s">
        <v>1941</v>
      </c>
      <c r="G123" s="135">
        <v>0</v>
      </c>
      <c r="H123" s="136" t="s">
        <v>1940</v>
      </c>
      <c r="I123" s="135">
        <v>10</v>
      </c>
      <c r="J123" s="136" t="s">
        <v>1941</v>
      </c>
      <c r="K123" s="135">
        <v>0</v>
      </c>
      <c r="L123" s="136" t="s">
        <v>1940</v>
      </c>
      <c r="M123" s="135">
        <v>10</v>
      </c>
      <c r="N123" s="136" t="s">
        <v>1940</v>
      </c>
      <c r="O123" s="135">
        <v>15</v>
      </c>
      <c r="P123" s="136" t="s">
        <v>1941</v>
      </c>
      <c r="Q123" s="135">
        <v>0</v>
      </c>
      <c r="R123" s="136" t="s">
        <v>1940</v>
      </c>
      <c r="S123" s="135">
        <v>25</v>
      </c>
      <c r="T123" s="137">
        <v>60</v>
      </c>
      <c r="U123" s="138">
        <v>9</v>
      </c>
      <c r="V123" s="139">
        <v>2</v>
      </c>
      <c r="W123" s="140">
        <v>0</v>
      </c>
      <c r="X123" s="141">
        <v>60</v>
      </c>
      <c r="Y123" s="134" t="s">
        <v>1940</v>
      </c>
      <c r="Z123" s="135">
        <v>10</v>
      </c>
      <c r="AA123" s="136" t="s">
        <v>1940</v>
      </c>
      <c r="AB123" s="135">
        <v>10</v>
      </c>
      <c r="AC123" s="136" t="s">
        <v>1940</v>
      </c>
      <c r="AD123" s="135">
        <v>10</v>
      </c>
      <c r="AE123" s="136" t="s">
        <v>1941</v>
      </c>
      <c r="AF123" s="135">
        <v>0</v>
      </c>
      <c r="AG123" s="136" t="s">
        <v>1941</v>
      </c>
      <c r="AH123" s="135">
        <v>0</v>
      </c>
      <c r="AI123" s="136" t="s">
        <v>1941</v>
      </c>
      <c r="AJ123" s="135">
        <v>0</v>
      </c>
      <c r="AK123" s="136" t="s">
        <v>1941</v>
      </c>
      <c r="AL123" s="135">
        <v>0</v>
      </c>
      <c r="AM123" s="137">
        <v>30</v>
      </c>
      <c r="AN123" s="138"/>
      <c r="AO123" s="139"/>
      <c r="AP123" s="140">
        <v>0</v>
      </c>
      <c r="AQ123" s="142">
        <v>30</v>
      </c>
      <c r="AR123" s="136" t="s">
        <v>1941</v>
      </c>
      <c r="AS123" s="135">
        <v>0</v>
      </c>
      <c r="AT123" s="136" t="s">
        <v>1940</v>
      </c>
      <c r="AU123" s="135">
        <v>15</v>
      </c>
      <c r="AV123" s="136" t="s">
        <v>1940</v>
      </c>
      <c r="AW123" s="135">
        <v>20</v>
      </c>
      <c r="AX123" s="136" t="s">
        <v>1940</v>
      </c>
      <c r="AY123" s="135">
        <v>25</v>
      </c>
      <c r="AZ123" s="136" t="s">
        <v>1941</v>
      </c>
      <c r="BA123" s="135">
        <v>0</v>
      </c>
      <c r="BB123" s="136" t="s">
        <v>1940</v>
      </c>
      <c r="BC123" s="135">
        <v>40</v>
      </c>
      <c r="BD123" s="136" t="s">
        <v>1941</v>
      </c>
      <c r="BE123" s="135">
        <v>0</v>
      </c>
      <c r="BF123" s="137">
        <v>100</v>
      </c>
      <c r="BG123" s="138"/>
      <c r="BH123" s="139"/>
      <c r="BI123" s="140">
        <v>0</v>
      </c>
      <c r="BJ123" s="142">
        <v>100</v>
      </c>
      <c r="BK123" s="143">
        <v>190</v>
      </c>
      <c r="BL123" s="144">
        <v>6.2731481481481484E-3</v>
      </c>
      <c r="BM123" s="146"/>
    </row>
    <row r="124" spans="1:65" ht="26.25" customHeight="1">
      <c r="A124" s="130">
        <v>118</v>
      </c>
      <c r="B124" s="131" t="s">
        <v>4980</v>
      </c>
      <c r="C124" s="132" t="s">
        <v>4981</v>
      </c>
      <c r="D124" s="133" t="s">
        <v>4982</v>
      </c>
      <c r="E124" s="133" t="s">
        <v>615</v>
      </c>
      <c r="F124" s="134" t="s">
        <v>1940</v>
      </c>
      <c r="G124" s="135">
        <v>10</v>
      </c>
      <c r="H124" s="136" t="s">
        <v>1940</v>
      </c>
      <c r="I124" s="135">
        <v>10</v>
      </c>
      <c r="J124" s="136" t="s">
        <v>1940</v>
      </c>
      <c r="K124" s="135">
        <v>10</v>
      </c>
      <c r="L124" s="136" t="s">
        <v>1940</v>
      </c>
      <c r="M124" s="135">
        <v>10</v>
      </c>
      <c r="N124" s="136" t="s">
        <v>1940</v>
      </c>
      <c r="O124" s="135">
        <v>15</v>
      </c>
      <c r="P124" s="136" t="s">
        <v>1940</v>
      </c>
      <c r="Q124" s="135">
        <v>20</v>
      </c>
      <c r="R124" s="136" t="s">
        <v>1941</v>
      </c>
      <c r="S124" s="135">
        <v>0</v>
      </c>
      <c r="T124" s="137">
        <v>75</v>
      </c>
      <c r="U124" s="138">
        <v>25</v>
      </c>
      <c r="V124" s="139">
        <v>3</v>
      </c>
      <c r="W124" s="140">
        <v>0</v>
      </c>
      <c r="X124" s="141">
        <v>75</v>
      </c>
      <c r="Y124" s="134" t="s">
        <v>1940</v>
      </c>
      <c r="Z124" s="135">
        <v>10</v>
      </c>
      <c r="AA124" s="136" t="s">
        <v>1941</v>
      </c>
      <c r="AB124" s="135">
        <v>0</v>
      </c>
      <c r="AC124" s="136" t="s">
        <v>1940</v>
      </c>
      <c r="AD124" s="135">
        <v>10</v>
      </c>
      <c r="AE124" s="136" t="s">
        <v>1941</v>
      </c>
      <c r="AF124" s="135">
        <v>0</v>
      </c>
      <c r="AG124" s="136" t="s">
        <v>1941</v>
      </c>
      <c r="AH124" s="135">
        <v>0</v>
      </c>
      <c r="AI124" s="136" t="s">
        <v>1941</v>
      </c>
      <c r="AJ124" s="135">
        <v>0</v>
      </c>
      <c r="AK124" s="136" t="s">
        <v>1941</v>
      </c>
      <c r="AL124" s="135">
        <v>0</v>
      </c>
      <c r="AM124" s="137">
        <v>20</v>
      </c>
      <c r="AN124" s="138"/>
      <c r="AO124" s="139"/>
      <c r="AP124" s="140">
        <v>0</v>
      </c>
      <c r="AQ124" s="142">
        <v>20</v>
      </c>
      <c r="AR124" s="136" t="s">
        <v>1940</v>
      </c>
      <c r="AS124" s="135">
        <v>10</v>
      </c>
      <c r="AT124" s="136" t="s">
        <v>1940</v>
      </c>
      <c r="AU124" s="135">
        <v>15</v>
      </c>
      <c r="AV124" s="136" t="s">
        <v>1941</v>
      </c>
      <c r="AW124" s="135">
        <v>0</v>
      </c>
      <c r="AX124" s="136" t="s">
        <v>1941</v>
      </c>
      <c r="AY124" s="135">
        <v>0</v>
      </c>
      <c r="AZ124" s="136" t="s">
        <v>1940</v>
      </c>
      <c r="BA124" s="135">
        <v>30</v>
      </c>
      <c r="BB124" s="136" t="s">
        <v>1940</v>
      </c>
      <c r="BC124" s="135">
        <v>40</v>
      </c>
      <c r="BD124" s="136" t="s">
        <v>1941</v>
      </c>
      <c r="BE124" s="135">
        <v>0</v>
      </c>
      <c r="BF124" s="137">
        <v>95</v>
      </c>
      <c r="BG124" s="138"/>
      <c r="BH124" s="139"/>
      <c r="BI124" s="140">
        <v>0</v>
      </c>
      <c r="BJ124" s="142">
        <v>95</v>
      </c>
      <c r="BK124" s="143">
        <v>190</v>
      </c>
      <c r="BL124" s="144">
        <v>1.7395833333333336E-2</v>
      </c>
      <c r="BM124" s="146"/>
    </row>
    <row r="125" spans="1:65" ht="26.25" customHeight="1">
      <c r="A125" s="130">
        <v>119</v>
      </c>
      <c r="B125" s="131" t="s">
        <v>5091</v>
      </c>
      <c r="C125" s="132" t="s">
        <v>4531</v>
      </c>
      <c r="D125" s="133" t="s">
        <v>5092</v>
      </c>
      <c r="E125" s="133" t="s">
        <v>5061</v>
      </c>
      <c r="F125" s="134" t="s">
        <v>1940</v>
      </c>
      <c r="G125" s="135">
        <v>10</v>
      </c>
      <c r="H125" s="136" t="s">
        <v>1941</v>
      </c>
      <c r="I125" s="135">
        <v>0</v>
      </c>
      <c r="J125" s="136" t="s">
        <v>1940</v>
      </c>
      <c r="K125" s="135">
        <v>10</v>
      </c>
      <c r="L125" s="136" t="s">
        <v>1940</v>
      </c>
      <c r="M125" s="135">
        <v>10</v>
      </c>
      <c r="N125" s="136" t="s">
        <v>1940</v>
      </c>
      <c r="O125" s="135">
        <v>15</v>
      </c>
      <c r="P125" s="136" t="s">
        <v>1941</v>
      </c>
      <c r="Q125" s="135">
        <v>0</v>
      </c>
      <c r="R125" s="136" t="s">
        <v>1940</v>
      </c>
      <c r="S125" s="135">
        <v>25</v>
      </c>
      <c r="T125" s="137">
        <v>70</v>
      </c>
      <c r="U125" s="138">
        <v>22</v>
      </c>
      <c r="V125" s="139">
        <v>38</v>
      </c>
      <c r="W125" s="140">
        <v>0</v>
      </c>
      <c r="X125" s="141">
        <v>70</v>
      </c>
      <c r="Y125" s="134" t="s">
        <v>1941</v>
      </c>
      <c r="Z125" s="135">
        <v>0</v>
      </c>
      <c r="AA125" s="136" t="s">
        <v>1941</v>
      </c>
      <c r="AB125" s="135">
        <v>0</v>
      </c>
      <c r="AC125" s="136" t="s">
        <v>1941</v>
      </c>
      <c r="AD125" s="135">
        <v>0</v>
      </c>
      <c r="AE125" s="136" t="s">
        <v>1941</v>
      </c>
      <c r="AF125" s="135">
        <v>0</v>
      </c>
      <c r="AG125" s="136" t="s">
        <v>1941</v>
      </c>
      <c r="AH125" s="135">
        <v>0</v>
      </c>
      <c r="AI125" s="136" t="s">
        <v>1941</v>
      </c>
      <c r="AJ125" s="135">
        <v>0</v>
      </c>
      <c r="AK125" s="136" t="s">
        <v>1941</v>
      </c>
      <c r="AL125" s="135">
        <v>0</v>
      </c>
      <c r="AM125" s="137">
        <v>0</v>
      </c>
      <c r="AN125" s="138"/>
      <c r="AO125" s="139"/>
      <c r="AP125" s="140">
        <v>0</v>
      </c>
      <c r="AQ125" s="142">
        <v>0</v>
      </c>
      <c r="AR125" s="136" t="s">
        <v>1940</v>
      </c>
      <c r="AS125" s="135">
        <v>10</v>
      </c>
      <c r="AT125" s="136" t="s">
        <v>1941</v>
      </c>
      <c r="AU125" s="135">
        <v>0</v>
      </c>
      <c r="AV125" s="136" t="s">
        <v>1940</v>
      </c>
      <c r="AW125" s="135">
        <v>20</v>
      </c>
      <c r="AX125" s="136" t="s">
        <v>1941</v>
      </c>
      <c r="AY125" s="135">
        <v>0</v>
      </c>
      <c r="AZ125" s="136" t="s">
        <v>1940</v>
      </c>
      <c r="BA125" s="135">
        <v>30</v>
      </c>
      <c r="BB125" s="136" t="s">
        <v>1941</v>
      </c>
      <c r="BC125" s="135">
        <v>0</v>
      </c>
      <c r="BD125" s="136" t="s">
        <v>1940</v>
      </c>
      <c r="BE125" s="135">
        <v>60</v>
      </c>
      <c r="BF125" s="137">
        <v>120</v>
      </c>
      <c r="BG125" s="138">
        <v>7</v>
      </c>
      <c r="BH125" s="139">
        <v>22</v>
      </c>
      <c r="BI125" s="140">
        <v>0</v>
      </c>
      <c r="BJ125" s="142">
        <v>120</v>
      </c>
      <c r="BK125" s="143">
        <v>190</v>
      </c>
      <c r="BL125" s="144">
        <v>2.0833333333333332E-2</v>
      </c>
      <c r="BM125" s="146"/>
    </row>
    <row r="126" spans="1:65" ht="26.25" customHeight="1">
      <c r="A126" s="130">
        <v>120</v>
      </c>
      <c r="B126" s="131" t="s">
        <v>4932</v>
      </c>
      <c r="C126" s="132" t="s">
        <v>4933</v>
      </c>
      <c r="D126" s="133" t="s">
        <v>4934</v>
      </c>
      <c r="E126" s="133" t="s">
        <v>646</v>
      </c>
      <c r="F126" s="134" t="s">
        <v>1941</v>
      </c>
      <c r="G126" s="135">
        <v>0</v>
      </c>
      <c r="H126" s="136" t="s">
        <v>1940</v>
      </c>
      <c r="I126" s="135">
        <v>10</v>
      </c>
      <c r="J126" s="136" t="s">
        <v>1940</v>
      </c>
      <c r="K126" s="135">
        <v>10</v>
      </c>
      <c r="L126" s="136" t="s">
        <v>1940</v>
      </c>
      <c r="M126" s="135">
        <v>10</v>
      </c>
      <c r="N126" s="136" t="s">
        <v>1940</v>
      </c>
      <c r="O126" s="135">
        <v>15</v>
      </c>
      <c r="P126" s="136" t="s">
        <v>1940</v>
      </c>
      <c r="Q126" s="135">
        <v>20</v>
      </c>
      <c r="R126" s="136" t="s">
        <v>1940</v>
      </c>
      <c r="S126" s="135">
        <v>25</v>
      </c>
      <c r="T126" s="137">
        <v>90</v>
      </c>
      <c r="U126" s="138">
        <v>2</v>
      </c>
      <c r="V126" s="139">
        <v>23</v>
      </c>
      <c r="W126" s="140">
        <v>0</v>
      </c>
      <c r="X126" s="141">
        <v>90</v>
      </c>
      <c r="Y126" s="134" t="s">
        <v>1940</v>
      </c>
      <c r="Z126" s="135">
        <v>10</v>
      </c>
      <c r="AA126" s="136" t="s">
        <v>1941</v>
      </c>
      <c r="AB126" s="135">
        <v>0</v>
      </c>
      <c r="AC126" s="136" t="s">
        <v>1940</v>
      </c>
      <c r="AD126" s="135">
        <v>10</v>
      </c>
      <c r="AE126" s="136" t="s">
        <v>1941</v>
      </c>
      <c r="AF126" s="135">
        <v>0</v>
      </c>
      <c r="AG126" s="136" t="s">
        <v>1941</v>
      </c>
      <c r="AH126" s="135">
        <v>0</v>
      </c>
      <c r="AI126" s="136" t="s">
        <v>1941</v>
      </c>
      <c r="AJ126" s="135">
        <v>0</v>
      </c>
      <c r="AK126" s="136" t="s">
        <v>1941</v>
      </c>
      <c r="AL126" s="135">
        <v>0</v>
      </c>
      <c r="AM126" s="137">
        <v>20</v>
      </c>
      <c r="AN126" s="138"/>
      <c r="AO126" s="139"/>
      <c r="AP126" s="140">
        <v>0</v>
      </c>
      <c r="AQ126" s="142">
        <v>20</v>
      </c>
      <c r="AR126" s="136" t="s">
        <v>1940</v>
      </c>
      <c r="AS126" s="135">
        <v>10</v>
      </c>
      <c r="AT126" s="136" t="s">
        <v>1941</v>
      </c>
      <c r="AU126" s="135">
        <v>0</v>
      </c>
      <c r="AV126" s="136" t="s">
        <v>1941</v>
      </c>
      <c r="AW126" s="135">
        <v>0</v>
      </c>
      <c r="AX126" s="136" t="s">
        <v>1941</v>
      </c>
      <c r="AY126" s="135">
        <v>0</v>
      </c>
      <c r="AZ126" s="136" t="s">
        <v>1940</v>
      </c>
      <c r="BA126" s="135">
        <v>30</v>
      </c>
      <c r="BB126" s="136" t="s">
        <v>1940</v>
      </c>
      <c r="BC126" s="135">
        <v>40</v>
      </c>
      <c r="BD126" s="136" t="s">
        <v>1941</v>
      </c>
      <c r="BE126" s="135">
        <v>0</v>
      </c>
      <c r="BF126" s="137">
        <v>80</v>
      </c>
      <c r="BG126" s="138"/>
      <c r="BH126" s="139"/>
      <c r="BI126" s="140">
        <v>0</v>
      </c>
      <c r="BJ126" s="142">
        <v>80</v>
      </c>
      <c r="BK126" s="143">
        <v>190</v>
      </c>
      <c r="BL126" s="144">
        <v>1.6550925925925926E-3</v>
      </c>
      <c r="BM126" s="145"/>
    </row>
    <row r="127" spans="1:65" ht="26.25" customHeight="1">
      <c r="A127" s="130">
        <v>121</v>
      </c>
      <c r="B127" s="131" t="s">
        <v>5038</v>
      </c>
      <c r="C127" s="132" t="s">
        <v>1463</v>
      </c>
      <c r="D127" s="133" t="s">
        <v>5039</v>
      </c>
      <c r="E127" s="133" t="s">
        <v>4967</v>
      </c>
      <c r="F127" s="134" t="s">
        <v>1941</v>
      </c>
      <c r="G127" s="135">
        <v>0</v>
      </c>
      <c r="H127" s="136" t="s">
        <v>1940</v>
      </c>
      <c r="I127" s="135">
        <v>10</v>
      </c>
      <c r="J127" s="136" t="s">
        <v>1940</v>
      </c>
      <c r="K127" s="135">
        <v>10</v>
      </c>
      <c r="L127" s="136" t="s">
        <v>1941</v>
      </c>
      <c r="M127" s="135">
        <v>0</v>
      </c>
      <c r="N127" s="136" t="s">
        <v>1940</v>
      </c>
      <c r="O127" s="135">
        <v>15</v>
      </c>
      <c r="P127" s="136" t="s">
        <v>1940</v>
      </c>
      <c r="Q127" s="135">
        <v>20</v>
      </c>
      <c r="R127" s="136" t="s">
        <v>1941</v>
      </c>
      <c r="S127" s="135">
        <v>0</v>
      </c>
      <c r="T127" s="137">
        <v>55</v>
      </c>
      <c r="U127" s="138">
        <v>5</v>
      </c>
      <c r="V127" s="139">
        <v>57</v>
      </c>
      <c r="W127" s="140">
        <v>0</v>
      </c>
      <c r="X127" s="141">
        <v>55</v>
      </c>
      <c r="Y127" s="134" t="s">
        <v>1940</v>
      </c>
      <c r="Z127" s="135">
        <v>10</v>
      </c>
      <c r="AA127" s="136" t="s">
        <v>1940</v>
      </c>
      <c r="AB127" s="135">
        <v>10</v>
      </c>
      <c r="AC127" s="136" t="s">
        <v>1940</v>
      </c>
      <c r="AD127" s="135">
        <v>10</v>
      </c>
      <c r="AE127" s="136" t="s">
        <v>1941</v>
      </c>
      <c r="AF127" s="135">
        <v>0</v>
      </c>
      <c r="AG127" s="136" t="s">
        <v>1941</v>
      </c>
      <c r="AH127" s="135">
        <v>0</v>
      </c>
      <c r="AI127" s="136" t="s">
        <v>1941</v>
      </c>
      <c r="AJ127" s="135">
        <v>0</v>
      </c>
      <c r="AK127" s="136" t="s">
        <v>1941</v>
      </c>
      <c r="AL127" s="135">
        <v>0</v>
      </c>
      <c r="AM127" s="137">
        <v>30</v>
      </c>
      <c r="AN127" s="138"/>
      <c r="AO127" s="139"/>
      <c r="AP127" s="140">
        <v>0</v>
      </c>
      <c r="AQ127" s="142">
        <v>30</v>
      </c>
      <c r="AR127" s="136" t="s">
        <v>1941</v>
      </c>
      <c r="AS127" s="135">
        <v>0</v>
      </c>
      <c r="AT127" s="136" t="s">
        <v>1940</v>
      </c>
      <c r="AU127" s="135">
        <v>15</v>
      </c>
      <c r="AV127" s="136" t="s">
        <v>1940</v>
      </c>
      <c r="AW127" s="135">
        <v>20</v>
      </c>
      <c r="AX127" s="136" t="s">
        <v>1941</v>
      </c>
      <c r="AY127" s="135">
        <v>0</v>
      </c>
      <c r="AZ127" s="136" t="s">
        <v>1940</v>
      </c>
      <c r="BA127" s="135">
        <v>30</v>
      </c>
      <c r="BB127" s="136" t="s">
        <v>1940</v>
      </c>
      <c r="BC127" s="135">
        <v>40</v>
      </c>
      <c r="BD127" s="136" t="s">
        <v>1941</v>
      </c>
      <c r="BE127" s="135">
        <v>0</v>
      </c>
      <c r="BF127" s="137">
        <v>105</v>
      </c>
      <c r="BG127" s="138"/>
      <c r="BH127" s="139"/>
      <c r="BI127" s="140">
        <v>0</v>
      </c>
      <c r="BJ127" s="142">
        <v>105</v>
      </c>
      <c r="BK127" s="143">
        <v>190</v>
      </c>
      <c r="BL127" s="144">
        <v>4.1319444444444442E-3</v>
      </c>
      <c r="BM127" s="146"/>
    </row>
    <row r="128" spans="1:65" ht="26.25" customHeight="1">
      <c r="A128" s="130">
        <v>122</v>
      </c>
      <c r="B128" s="131" t="s">
        <v>5055</v>
      </c>
      <c r="C128" s="132" t="s">
        <v>5056</v>
      </c>
      <c r="D128" s="133" t="s">
        <v>5057</v>
      </c>
      <c r="E128" s="133" t="s">
        <v>5058</v>
      </c>
      <c r="F128" s="134" t="s">
        <v>1940</v>
      </c>
      <c r="G128" s="135">
        <v>10</v>
      </c>
      <c r="H128" s="136" t="s">
        <v>1940</v>
      </c>
      <c r="I128" s="135">
        <v>10</v>
      </c>
      <c r="J128" s="136" t="s">
        <v>1940</v>
      </c>
      <c r="K128" s="135">
        <v>10</v>
      </c>
      <c r="L128" s="136" t="s">
        <v>1940</v>
      </c>
      <c r="M128" s="135">
        <v>10</v>
      </c>
      <c r="N128" s="136" t="s">
        <v>1940</v>
      </c>
      <c r="O128" s="135">
        <v>15</v>
      </c>
      <c r="P128" s="136" t="s">
        <v>1940</v>
      </c>
      <c r="Q128" s="135">
        <v>20</v>
      </c>
      <c r="R128" s="136" t="s">
        <v>1941</v>
      </c>
      <c r="S128" s="135">
        <v>0</v>
      </c>
      <c r="T128" s="137">
        <v>75</v>
      </c>
      <c r="U128" s="138">
        <v>1</v>
      </c>
      <c r="V128" s="139">
        <v>4</v>
      </c>
      <c r="W128" s="140">
        <v>0</v>
      </c>
      <c r="X128" s="141">
        <v>75</v>
      </c>
      <c r="Y128" s="134" t="s">
        <v>1941</v>
      </c>
      <c r="Z128" s="135">
        <v>0</v>
      </c>
      <c r="AA128" s="136" t="s">
        <v>1941</v>
      </c>
      <c r="AB128" s="135">
        <v>0</v>
      </c>
      <c r="AC128" s="136" t="s">
        <v>1941</v>
      </c>
      <c r="AD128" s="135">
        <v>0</v>
      </c>
      <c r="AE128" s="136" t="s">
        <v>1941</v>
      </c>
      <c r="AF128" s="135">
        <v>0</v>
      </c>
      <c r="AG128" s="136" t="s">
        <v>1941</v>
      </c>
      <c r="AH128" s="135">
        <v>0</v>
      </c>
      <c r="AI128" s="136" t="s">
        <v>1941</v>
      </c>
      <c r="AJ128" s="135">
        <v>0</v>
      </c>
      <c r="AK128" s="136" t="s">
        <v>1941</v>
      </c>
      <c r="AL128" s="135">
        <v>0</v>
      </c>
      <c r="AM128" s="137">
        <v>0</v>
      </c>
      <c r="AN128" s="138"/>
      <c r="AO128" s="139"/>
      <c r="AP128" s="140">
        <v>0</v>
      </c>
      <c r="AQ128" s="142">
        <v>0</v>
      </c>
      <c r="AR128" s="136" t="s">
        <v>1940</v>
      </c>
      <c r="AS128" s="135">
        <v>10</v>
      </c>
      <c r="AT128" s="136" t="s">
        <v>1940</v>
      </c>
      <c r="AU128" s="135">
        <v>15</v>
      </c>
      <c r="AV128" s="136" t="s">
        <v>1940</v>
      </c>
      <c r="AW128" s="135">
        <v>20</v>
      </c>
      <c r="AX128" s="136" t="s">
        <v>1940</v>
      </c>
      <c r="AY128" s="135">
        <v>25</v>
      </c>
      <c r="AZ128" s="136" t="s">
        <v>1941</v>
      </c>
      <c r="BA128" s="135">
        <v>0</v>
      </c>
      <c r="BB128" s="136" t="s">
        <v>1940</v>
      </c>
      <c r="BC128" s="135">
        <v>40</v>
      </c>
      <c r="BD128" s="136" t="s">
        <v>1941</v>
      </c>
      <c r="BE128" s="135">
        <v>0</v>
      </c>
      <c r="BF128" s="137">
        <v>110</v>
      </c>
      <c r="BG128" s="138"/>
      <c r="BH128" s="139"/>
      <c r="BI128" s="140">
        <v>0</v>
      </c>
      <c r="BJ128" s="142">
        <v>110</v>
      </c>
      <c r="BK128" s="143">
        <v>185</v>
      </c>
      <c r="BL128" s="144">
        <v>7.407407407407407E-4</v>
      </c>
      <c r="BM128" s="146"/>
    </row>
    <row r="129" spans="1:65" ht="26.25" customHeight="1">
      <c r="A129" s="130">
        <v>123</v>
      </c>
      <c r="B129" s="131" t="s">
        <v>4897</v>
      </c>
      <c r="C129" s="132" t="s">
        <v>144</v>
      </c>
      <c r="D129" s="133" t="s">
        <v>4898</v>
      </c>
      <c r="E129" s="133" t="s">
        <v>2150</v>
      </c>
      <c r="F129" s="134" t="s">
        <v>1940</v>
      </c>
      <c r="G129" s="135">
        <v>10</v>
      </c>
      <c r="H129" s="136" t="s">
        <v>1940</v>
      </c>
      <c r="I129" s="135">
        <v>10</v>
      </c>
      <c r="J129" s="136" t="s">
        <v>1940</v>
      </c>
      <c r="K129" s="135">
        <v>10</v>
      </c>
      <c r="L129" s="136" t="s">
        <v>1940</v>
      </c>
      <c r="M129" s="135">
        <v>10</v>
      </c>
      <c r="N129" s="136" t="s">
        <v>1940</v>
      </c>
      <c r="O129" s="135">
        <v>15</v>
      </c>
      <c r="P129" s="136" t="s">
        <v>1941</v>
      </c>
      <c r="Q129" s="135">
        <v>0</v>
      </c>
      <c r="R129" s="136" t="s">
        <v>1940</v>
      </c>
      <c r="S129" s="135">
        <v>25</v>
      </c>
      <c r="T129" s="137">
        <v>80</v>
      </c>
      <c r="U129" s="138">
        <v>25</v>
      </c>
      <c r="V129" s="139">
        <v>33</v>
      </c>
      <c r="W129" s="140">
        <v>0</v>
      </c>
      <c r="X129" s="141">
        <v>80</v>
      </c>
      <c r="Y129" s="134" t="s">
        <v>1940</v>
      </c>
      <c r="Z129" s="135">
        <v>10</v>
      </c>
      <c r="AA129" s="136" t="s">
        <v>1941</v>
      </c>
      <c r="AB129" s="135">
        <v>0</v>
      </c>
      <c r="AC129" s="136" t="s">
        <v>1940</v>
      </c>
      <c r="AD129" s="135">
        <v>10</v>
      </c>
      <c r="AE129" s="136" t="s">
        <v>1940</v>
      </c>
      <c r="AF129" s="135">
        <v>20</v>
      </c>
      <c r="AG129" s="136" t="s">
        <v>1941</v>
      </c>
      <c r="AH129" s="135">
        <v>0</v>
      </c>
      <c r="AI129" s="136" t="s">
        <v>1941</v>
      </c>
      <c r="AJ129" s="135">
        <v>0</v>
      </c>
      <c r="AK129" s="136" t="s">
        <v>1941</v>
      </c>
      <c r="AL129" s="135">
        <v>0</v>
      </c>
      <c r="AM129" s="137">
        <v>40</v>
      </c>
      <c r="AN129" s="138"/>
      <c r="AO129" s="139"/>
      <c r="AP129" s="140">
        <v>0</v>
      </c>
      <c r="AQ129" s="142">
        <v>40</v>
      </c>
      <c r="AR129" s="136" t="s">
        <v>1940</v>
      </c>
      <c r="AS129" s="135">
        <v>10</v>
      </c>
      <c r="AT129" s="136" t="s">
        <v>1940</v>
      </c>
      <c r="AU129" s="135">
        <v>15</v>
      </c>
      <c r="AV129" s="136" t="s">
        <v>1941</v>
      </c>
      <c r="AW129" s="135">
        <v>0</v>
      </c>
      <c r="AX129" s="136" t="s">
        <v>1941</v>
      </c>
      <c r="AY129" s="135">
        <v>0</v>
      </c>
      <c r="AZ129" s="136" t="s">
        <v>1941</v>
      </c>
      <c r="BA129" s="135">
        <v>0</v>
      </c>
      <c r="BB129" s="136" t="s">
        <v>1940</v>
      </c>
      <c r="BC129" s="135">
        <v>40</v>
      </c>
      <c r="BD129" s="136" t="s">
        <v>1941</v>
      </c>
      <c r="BE129" s="135">
        <v>0</v>
      </c>
      <c r="BF129" s="137">
        <v>65</v>
      </c>
      <c r="BG129" s="138"/>
      <c r="BH129" s="139"/>
      <c r="BI129" s="140">
        <v>0</v>
      </c>
      <c r="BJ129" s="142">
        <v>65</v>
      </c>
      <c r="BK129" s="143">
        <v>185</v>
      </c>
      <c r="BL129" s="144">
        <v>1.7743055555555557E-2</v>
      </c>
      <c r="BM129" s="146"/>
    </row>
    <row r="130" spans="1:65" ht="26.25" customHeight="1">
      <c r="A130" s="130">
        <v>124</v>
      </c>
      <c r="B130" s="131" t="s">
        <v>5009</v>
      </c>
      <c r="C130" s="132" t="s">
        <v>5010</v>
      </c>
      <c r="D130" s="133" t="s">
        <v>189</v>
      </c>
      <c r="E130" s="133" t="s">
        <v>5011</v>
      </c>
      <c r="F130" s="134" t="s">
        <v>1941</v>
      </c>
      <c r="G130" s="135">
        <v>0</v>
      </c>
      <c r="H130" s="136" t="s">
        <v>1940</v>
      </c>
      <c r="I130" s="135">
        <v>10</v>
      </c>
      <c r="J130" s="136" t="s">
        <v>1940</v>
      </c>
      <c r="K130" s="135">
        <v>10</v>
      </c>
      <c r="L130" s="136" t="s">
        <v>1940</v>
      </c>
      <c r="M130" s="135">
        <v>10</v>
      </c>
      <c r="N130" s="136" t="s">
        <v>1940</v>
      </c>
      <c r="O130" s="135">
        <v>15</v>
      </c>
      <c r="P130" s="136" t="s">
        <v>1940</v>
      </c>
      <c r="Q130" s="135">
        <v>20</v>
      </c>
      <c r="R130" s="136" t="s">
        <v>1941</v>
      </c>
      <c r="S130" s="135">
        <v>0</v>
      </c>
      <c r="T130" s="137">
        <v>65</v>
      </c>
      <c r="U130" s="138">
        <v>0</v>
      </c>
      <c r="V130" s="139">
        <v>0</v>
      </c>
      <c r="W130" s="140">
        <v>0</v>
      </c>
      <c r="X130" s="141">
        <v>65</v>
      </c>
      <c r="Y130" s="134" t="s">
        <v>1940</v>
      </c>
      <c r="Z130" s="135">
        <v>10</v>
      </c>
      <c r="AA130" s="136" t="s">
        <v>1940</v>
      </c>
      <c r="AB130" s="135">
        <v>10</v>
      </c>
      <c r="AC130" s="136" t="s">
        <v>1941</v>
      </c>
      <c r="AD130" s="135">
        <v>0</v>
      </c>
      <c r="AE130" s="136" t="s">
        <v>1941</v>
      </c>
      <c r="AF130" s="135">
        <v>0</v>
      </c>
      <c r="AG130" s="136" t="s">
        <v>1941</v>
      </c>
      <c r="AH130" s="135">
        <v>0</v>
      </c>
      <c r="AI130" s="136" t="s">
        <v>1941</v>
      </c>
      <c r="AJ130" s="135">
        <v>0</v>
      </c>
      <c r="AK130" s="136" t="s">
        <v>1941</v>
      </c>
      <c r="AL130" s="135">
        <v>0</v>
      </c>
      <c r="AM130" s="137">
        <v>20</v>
      </c>
      <c r="AN130" s="138"/>
      <c r="AO130" s="139"/>
      <c r="AP130" s="140">
        <v>0</v>
      </c>
      <c r="AQ130" s="142">
        <v>20</v>
      </c>
      <c r="AR130" s="136" t="s">
        <v>1940</v>
      </c>
      <c r="AS130" s="135">
        <v>10</v>
      </c>
      <c r="AT130" s="136" t="s">
        <v>1941</v>
      </c>
      <c r="AU130" s="135">
        <v>0</v>
      </c>
      <c r="AV130" s="136" t="s">
        <v>1940</v>
      </c>
      <c r="AW130" s="135">
        <v>20</v>
      </c>
      <c r="AX130" s="136" t="s">
        <v>1941</v>
      </c>
      <c r="AY130" s="135">
        <v>0</v>
      </c>
      <c r="AZ130" s="136" t="s">
        <v>1940</v>
      </c>
      <c r="BA130" s="135">
        <v>30</v>
      </c>
      <c r="BB130" s="136" t="s">
        <v>1940</v>
      </c>
      <c r="BC130" s="135">
        <v>40</v>
      </c>
      <c r="BD130" s="136" t="s">
        <v>1941</v>
      </c>
      <c r="BE130" s="135">
        <v>0</v>
      </c>
      <c r="BF130" s="137">
        <v>100</v>
      </c>
      <c r="BG130" s="138"/>
      <c r="BH130" s="139"/>
      <c r="BI130" s="140">
        <v>0</v>
      </c>
      <c r="BJ130" s="142">
        <v>100</v>
      </c>
      <c r="BK130" s="143">
        <v>185</v>
      </c>
      <c r="BL130" s="144">
        <v>0</v>
      </c>
      <c r="BM130" s="146"/>
    </row>
    <row r="131" spans="1:65" ht="26.25" customHeight="1">
      <c r="A131" s="130">
        <v>125</v>
      </c>
      <c r="B131" s="131" t="s">
        <v>4919</v>
      </c>
      <c r="C131" s="132" t="s">
        <v>4920</v>
      </c>
      <c r="D131" s="133" t="s">
        <v>4921</v>
      </c>
      <c r="E131" s="133" t="s">
        <v>4805</v>
      </c>
      <c r="F131" s="134" t="s">
        <v>1940</v>
      </c>
      <c r="G131" s="135">
        <v>10</v>
      </c>
      <c r="H131" s="136" t="s">
        <v>1940</v>
      </c>
      <c r="I131" s="135">
        <v>10</v>
      </c>
      <c r="J131" s="136" t="s">
        <v>1941</v>
      </c>
      <c r="K131" s="135">
        <v>0</v>
      </c>
      <c r="L131" s="136" t="s">
        <v>1941</v>
      </c>
      <c r="M131" s="135">
        <v>0</v>
      </c>
      <c r="N131" s="136" t="s">
        <v>1940</v>
      </c>
      <c r="O131" s="135">
        <v>15</v>
      </c>
      <c r="P131" s="136" t="s">
        <v>1941</v>
      </c>
      <c r="Q131" s="135">
        <v>0</v>
      </c>
      <c r="R131" s="136" t="s">
        <v>1941</v>
      </c>
      <c r="S131" s="135">
        <v>0</v>
      </c>
      <c r="T131" s="137">
        <v>35</v>
      </c>
      <c r="U131" s="138">
        <v>20</v>
      </c>
      <c r="V131" s="139">
        <v>20</v>
      </c>
      <c r="W131" s="140">
        <v>0</v>
      </c>
      <c r="X131" s="141">
        <v>35</v>
      </c>
      <c r="Y131" s="134" t="s">
        <v>1940</v>
      </c>
      <c r="Z131" s="135">
        <v>10</v>
      </c>
      <c r="AA131" s="136" t="s">
        <v>1941</v>
      </c>
      <c r="AB131" s="135">
        <v>0</v>
      </c>
      <c r="AC131" s="136" t="s">
        <v>1941</v>
      </c>
      <c r="AD131" s="135">
        <v>0</v>
      </c>
      <c r="AE131" s="136" t="s">
        <v>1940</v>
      </c>
      <c r="AF131" s="135">
        <v>20</v>
      </c>
      <c r="AG131" s="136" t="s">
        <v>1941</v>
      </c>
      <c r="AH131" s="135">
        <v>0</v>
      </c>
      <c r="AI131" s="136" t="s">
        <v>1941</v>
      </c>
      <c r="AJ131" s="135">
        <v>0</v>
      </c>
      <c r="AK131" s="136" t="s">
        <v>1940</v>
      </c>
      <c r="AL131" s="135">
        <v>50</v>
      </c>
      <c r="AM131" s="137">
        <v>80</v>
      </c>
      <c r="AN131" s="138"/>
      <c r="AO131" s="139"/>
      <c r="AP131" s="140">
        <v>0</v>
      </c>
      <c r="AQ131" s="142">
        <v>80</v>
      </c>
      <c r="AR131" s="136" t="s">
        <v>1940</v>
      </c>
      <c r="AS131" s="135">
        <v>10</v>
      </c>
      <c r="AT131" s="136" t="s">
        <v>1941</v>
      </c>
      <c r="AU131" s="135">
        <v>0</v>
      </c>
      <c r="AV131" s="136" t="s">
        <v>1940</v>
      </c>
      <c r="AW131" s="135">
        <v>20</v>
      </c>
      <c r="AX131" s="136" t="s">
        <v>1941</v>
      </c>
      <c r="AY131" s="135">
        <v>0</v>
      </c>
      <c r="AZ131" s="136" t="s">
        <v>1941</v>
      </c>
      <c r="BA131" s="135">
        <v>0</v>
      </c>
      <c r="BB131" s="136" t="s">
        <v>1940</v>
      </c>
      <c r="BC131" s="135">
        <v>40</v>
      </c>
      <c r="BD131" s="136" t="s">
        <v>1941</v>
      </c>
      <c r="BE131" s="135">
        <v>0</v>
      </c>
      <c r="BF131" s="137">
        <v>70</v>
      </c>
      <c r="BG131" s="138"/>
      <c r="BH131" s="139"/>
      <c r="BI131" s="140">
        <v>0</v>
      </c>
      <c r="BJ131" s="142">
        <v>70</v>
      </c>
      <c r="BK131" s="143">
        <v>185</v>
      </c>
      <c r="BL131" s="144">
        <v>1.4120370370370368E-2</v>
      </c>
      <c r="BM131" s="146"/>
    </row>
    <row r="132" spans="1:65" ht="26.25" customHeight="1">
      <c r="A132" s="130">
        <v>126</v>
      </c>
      <c r="B132" s="148" t="s">
        <v>5018</v>
      </c>
      <c r="C132" s="132" t="s">
        <v>5019</v>
      </c>
      <c r="D132" s="133" t="s">
        <v>5020</v>
      </c>
      <c r="E132" s="133" t="s">
        <v>4948</v>
      </c>
      <c r="F132" s="134" t="s">
        <v>1941</v>
      </c>
      <c r="G132" s="135">
        <v>0</v>
      </c>
      <c r="H132" s="136" t="s">
        <v>1940</v>
      </c>
      <c r="I132" s="135">
        <v>10</v>
      </c>
      <c r="J132" s="136" t="s">
        <v>1940</v>
      </c>
      <c r="K132" s="135">
        <v>10</v>
      </c>
      <c r="L132" s="136" t="s">
        <v>1941</v>
      </c>
      <c r="M132" s="135">
        <v>0</v>
      </c>
      <c r="N132" s="136" t="s">
        <v>1940</v>
      </c>
      <c r="O132" s="135">
        <v>15</v>
      </c>
      <c r="P132" s="136" t="s">
        <v>1940</v>
      </c>
      <c r="Q132" s="135">
        <v>20</v>
      </c>
      <c r="R132" s="136" t="s">
        <v>1941</v>
      </c>
      <c r="S132" s="135">
        <v>0</v>
      </c>
      <c r="T132" s="137">
        <v>55</v>
      </c>
      <c r="U132" s="138">
        <v>18</v>
      </c>
      <c r="V132" s="139">
        <v>32</v>
      </c>
      <c r="W132" s="140">
        <v>0</v>
      </c>
      <c r="X132" s="141">
        <v>55</v>
      </c>
      <c r="Y132" s="134" t="s">
        <v>1940</v>
      </c>
      <c r="Z132" s="135">
        <v>10</v>
      </c>
      <c r="AA132" s="136" t="s">
        <v>1940</v>
      </c>
      <c r="AB132" s="135">
        <v>10</v>
      </c>
      <c r="AC132" s="136" t="s">
        <v>1940</v>
      </c>
      <c r="AD132" s="135">
        <v>10</v>
      </c>
      <c r="AE132" s="136" t="s">
        <v>1941</v>
      </c>
      <c r="AF132" s="135">
        <v>0</v>
      </c>
      <c r="AG132" s="136" t="s">
        <v>1941</v>
      </c>
      <c r="AH132" s="135">
        <v>0</v>
      </c>
      <c r="AI132" s="136" t="s">
        <v>1941</v>
      </c>
      <c r="AJ132" s="135">
        <v>0</v>
      </c>
      <c r="AK132" s="136" t="s">
        <v>1941</v>
      </c>
      <c r="AL132" s="135">
        <v>0</v>
      </c>
      <c r="AM132" s="137">
        <v>30</v>
      </c>
      <c r="AN132" s="138"/>
      <c r="AO132" s="139"/>
      <c r="AP132" s="140">
        <v>0</v>
      </c>
      <c r="AQ132" s="142">
        <v>30</v>
      </c>
      <c r="AR132" s="136" t="s">
        <v>1940</v>
      </c>
      <c r="AS132" s="135">
        <v>10</v>
      </c>
      <c r="AT132" s="136" t="s">
        <v>1941</v>
      </c>
      <c r="AU132" s="135">
        <v>0</v>
      </c>
      <c r="AV132" s="136" t="s">
        <v>1940</v>
      </c>
      <c r="AW132" s="135">
        <v>20</v>
      </c>
      <c r="AX132" s="136" t="s">
        <v>1941</v>
      </c>
      <c r="AY132" s="135">
        <v>0</v>
      </c>
      <c r="AZ132" s="136" t="s">
        <v>1940</v>
      </c>
      <c r="BA132" s="135">
        <v>30</v>
      </c>
      <c r="BB132" s="136" t="s">
        <v>1940</v>
      </c>
      <c r="BC132" s="135">
        <v>40</v>
      </c>
      <c r="BD132" s="136" t="s">
        <v>1941</v>
      </c>
      <c r="BE132" s="135">
        <v>0</v>
      </c>
      <c r="BF132" s="137">
        <v>100</v>
      </c>
      <c r="BG132" s="138"/>
      <c r="BH132" s="139"/>
      <c r="BI132" s="140">
        <v>0</v>
      </c>
      <c r="BJ132" s="142">
        <v>100</v>
      </c>
      <c r="BK132" s="143">
        <v>185</v>
      </c>
      <c r="BL132" s="144">
        <v>1.2870370370370372E-2</v>
      </c>
      <c r="BM132" s="145"/>
    </row>
    <row r="133" spans="1:65" ht="26.25" customHeight="1">
      <c r="A133" s="130">
        <v>127</v>
      </c>
      <c r="B133" s="131" t="s">
        <v>4977</v>
      </c>
      <c r="C133" s="132" t="s">
        <v>4978</v>
      </c>
      <c r="D133" s="133" t="s">
        <v>4979</v>
      </c>
      <c r="E133" s="133" t="s">
        <v>2113</v>
      </c>
      <c r="F133" s="134" t="s">
        <v>1940</v>
      </c>
      <c r="G133" s="135">
        <v>10</v>
      </c>
      <c r="H133" s="136" t="s">
        <v>1940</v>
      </c>
      <c r="I133" s="135">
        <v>10</v>
      </c>
      <c r="J133" s="136" t="s">
        <v>1940</v>
      </c>
      <c r="K133" s="135">
        <v>10</v>
      </c>
      <c r="L133" s="136" t="s">
        <v>1940</v>
      </c>
      <c r="M133" s="135">
        <v>10</v>
      </c>
      <c r="N133" s="136" t="s">
        <v>1940</v>
      </c>
      <c r="O133" s="135">
        <v>15</v>
      </c>
      <c r="P133" s="136" t="s">
        <v>1940</v>
      </c>
      <c r="Q133" s="135">
        <v>20</v>
      </c>
      <c r="R133" s="136" t="s">
        <v>1941</v>
      </c>
      <c r="S133" s="135">
        <v>0</v>
      </c>
      <c r="T133" s="137">
        <v>75</v>
      </c>
      <c r="U133" s="138">
        <v>2</v>
      </c>
      <c r="V133" s="139">
        <v>6</v>
      </c>
      <c r="W133" s="140">
        <v>0</v>
      </c>
      <c r="X133" s="141">
        <v>75</v>
      </c>
      <c r="Y133" s="134" t="s">
        <v>1940</v>
      </c>
      <c r="Z133" s="135">
        <v>10</v>
      </c>
      <c r="AA133" s="136" t="s">
        <v>1941</v>
      </c>
      <c r="AB133" s="135">
        <v>0</v>
      </c>
      <c r="AC133" s="136" t="s">
        <v>1940</v>
      </c>
      <c r="AD133" s="135">
        <v>10</v>
      </c>
      <c r="AE133" s="136" t="s">
        <v>1941</v>
      </c>
      <c r="AF133" s="135">
        <v>0</v>
      </c>
      <c r="AG133" s="136" t="s">
        <v>1941</v>
      </c>
      <c r="AH133" s="135">
        <v>0</v>
      </c>
      <c r="AI133" s="136" t="s">
        <v>1941</v>
      </c>
      <c r="AJ133" s="135">
        <v>0</v>
      </c>
      <c r="AK133" s="136" t="s">
        <v>1941</v>
      </c>
      <c r="AL133" s="135">
        <v>0</v>
      </c>
      <c r="AM133" s="137">
        <v>20</v>
      </c>
      <c r="AN133" s="138"/>
      <c r="AO133" s="139"/>
      <c r="AP133" s="140">
        <v>0</v>
      </c>
      <c r="AQ133" s="142">
        <v>20</v>
      </c>
      <c r="AR133" s="136" t="s">
        <v>1940</v>
      </c>
      <c r="AS133" s="135">
        <v>10</v>
      </c>
      <c r="AT133" s="136" t="s">
        <v>1940</v>
      </c>
      <c r="AU133" s="135">
        <v>15</v>
      </c>
      <c r="AV133" s="136" t="s">
        <v>1941</v>
      </c>
      <c r="AW133" s="135">
        <v>0</v>
      </c>
      <c r="AX133" s="136" t="s">
        <v>1940</v>
      </c>
      <c r="AY133" s="135">
        <v>25</v>
      </c>
      <c r="AZ133" s="136" t="s">
        <v>1941</v>
      </c>
      <c r="BA133" s="135">
        <v>0</v>
      </c>
      <c r="BB133" s="136" t="s">
        <v>1940</v>
      </c>
      <c r="BC133" s="135">
        <v>40</v>
      </c>
      <c r="BD133" s="136" t="s">
        <v>1941</v>
      </c>
      <c r="BE133" s="135">
        <v>0</v>
      </c>
      <c r="BF133" s="137">
        <v>90</v>
      </c>
      <c r="BG133" s="138"/>
      <c r="BH133" s="139"/>
      <c r="BI133" s="140">
        <v>0</v>
      </c>
      <c r="BJ133" s="142">
        <v>90</v>
      </c>
      <c r="BK133" s="143">
        <v>185</v>
      </c>
      <c r="BL133" s="144">
        <v>1.4583333333333334E-3</v>
      </c>
      <c r="BM133" s="146"/>
    </row>
    <row r="134" spans="1:65" ht="26.25" customHeight="1">
      <c r="A134" s="130">
        <v>128</v>
      </c>
      <c r="B134" s="131" t="s">
        <v>5069</v>
      </c>
      <c r="C134" s="132" t="s">
        <v>2450</v>
      </c>
      <c r="D134" s="133" t="s">
        <v>3846</v>
      </c>
      <c r="E134" s="133" t="s">
        <v>64</v>
      </c>
      <c r="F134" s="134" t="s">
        <v>1940</v>
      </c>
      <c r="G134" s="135">
        <v>10</v>
      </c>
      <c r="H134" s="136" t="s">
        <v>1940</v>
      </c>
      <c r="I134" s="135">
        <v>10</v>
      </c>
      <c r="J134" s="136" t="s">
        <v>1940</v>
      </c>
      <c r="K134" s="135">
        <v>10</v>
      </c>
      <c r="L134" s="136" t="s">
        <v>1941</v>
      </c>
      <c r="M134" s="135">
        <v>0</v>
      </c>
      <c r="N134" s="136" t="s">
        <v>1940</v>
      </c>
      <c r="O134" s="135">
        <v>15</v>
      </c>
      <c r="P134" s="136" t="s">
        <v>1940</v>
      </c>
      <c r="Q134" s="135">
        <v>20</v>
      </c>
      <c r="R134" s="136" t="s">
        <v>1941</v>
      </c>
      <c r="S134" s="135">
        <v>0</v>
      </c>
      <c r="T134" s="137">
        <v>65</v>
      </c>
      <c r="U134" s="138">
        <v>0</v>
      </c>
      <c r="V134" s="139">
        <v>0</v>
      </c>
      <c r="W134" s="140">
        <v>0</v>
      </c>
      <c r="X134" s="141">
        <v>65</v>
      </c>
      <c r="Y134" s="134" t="s">
        <v>1940</v>
      </c>
      <c r="Z134" s="135">
        <v>10</v>
      </c>
      <c r="AA134" s="136" t="s">
        <v>1941</v>
      </c>
      <c r="AB134" s="135">
        <v>0</v>
      </c>
      <c r="AC134" s="136" t="s">
        <v>1941</v>
      </c>
      <c r="AD134" s="135">
        <v>0</v>
      </c>
      <c r="AE134" s="136" t="s">
        <v>1941</v>
      </c>
      <c r="AF134" s="135">
        <v>0</v>
      </c>
      <c r="AG134" s="136" t="s">
        <v>1941</v>
      </c>
      <c r="AH134" s="135">
        <v>0</v>
      </c>
      <c r="AI134" s="136" t="s">
        <v>1941</v>
      </c>
      <c r="AJ134" s="135">
        <v>0</v>
      </c>
      <c r="AK134" s="136" t="s">
        <v>1941</v>
      </c>
      <c r="AL134" s="135">
        <v>0</v>
      </c>
      <c r="AM134" s="137">
        <v>10</v>
      </c>
      <c r="AN134" s="138"/>
      <c r="AO134" s="139"/>
      <c r="AP134" s="140">
        <v>0</v>
      </c>
      <c r="AQ134" s="142">
        <v>10</v>
      </c>
      <c r="AR134" s="136" t="s">
        <v>1941</v>
      </c>
      <c r="AS134" s="135">
        <v>0</v>
      </c>
      <c r="AT134" s="136" t="s">
        <v>1940</v>
      </c>
      <c r="AU134" s="135">
        <v>15</v>
      </c>
      <c r="AV134" s="136" t="s">
        <v>1941</v>
      </c>
      <c r="AW134" s="135">
        <v>0</v>
      </c>
      <c r="AX134" s="136" t="s">
        <v>1940</v>
      </c>
      <c r="AY134" s="135">
        <v>25</v>
      </c>
      <c r="AZ134" s="136" t="s">
        <v>1940</v>
      </c>
      <c r="BA134" s="135">
        <v>30</v>
      </c>
      <c r="BB134" s="136" t="s">
        <v>1940</v>
      </c>
      <c r="BC134" s="135">
        <v>40</v>
      </c>
      <c r="BD134" s="136" t="s">
        <v>1941</v>
      </c>
      <c r="BE134" s="135">
        <v>0</v>
      </c>
      <c r="BF134" s="137">
        <v>110</v>
      </c>
      <c r="BG134" s="138"/>
      <c r="BH134" s="139"/>
      <c r="BI134" s="140">
        <v>0</v>
      </c>
      <c r="BJ134" s="142">
        <v>110</v>
      </c>
      <c r="BK134" s="143">
        <v>185</v>
      </c>
      <c r="BL134" s="144">
        <v>0</v>
      </c>
      <c r="BM134" s="145"/>
    </row>
    <row r="135" spans="1:65" ht="26.25" customHeight="1">
      <c r="A135" s="130">
        <v>129</v>
      </c>
      <c r="B135" s="131" t="s">
        <v>5070</v>
      </c>
      <c r="C135" s="132" t="s">
        <v>1316</v>
      </c>
      <c r="D135" s="133" t="s">
        <v>5071</v>
      </c>
      <c r="E135" s="133" t="s">
        <v>5072</v>
      </c>
      <c r="F135" s="134" t="s">
        <v>1940</v>
      </c>
      <c r="G135" s="135">
        <v>10</v>
      </c>
      <c r="H135" s="136" t="s">
        <v>1940</v>
      </c>
      <c r="I135" s="135">
        <v>10</v>
      </c>
      <c r="J135" s="136" t="s">
        <v>1940</v>
      </c>
      <c r="K135" s="135">
        <v>10</v>
      </c>
      <c r="L135" s="136" t="s">
        <v>1941</v>
      </c>
      <c r="M135" s="135">
        <v>0</v>
      </c>
      <c r="N135" s="136" t="s">
        <v>1940</v>
      </c>
      <c r="O135" s="135">
        <v>15</v>
      </c>
      <c r="P135" s="136" t="s">
        <v>1940</v>
      </c>
      <c r="Q135" s="135">
        <v>20</v>
      </c>
      <c r="R135" s="136" t="s">
        <v>1941</v>
      </c>
      <c r="S135" s="135">
        <v>0</v>
      </c>
      <c r="T135" s="137">
        <v>65</v>
      </c>
      <c r="U135" s="138">
        <v>0</v>
      </c>
      <c r="V135" s="139">
        <v>0</v>
      </c>
      <c r="W135" s="140">
        <v>0</v>
      </c>
      <c r="X135" s="141">
        <v>65</v>
      </c>
      <c r="Y135" s="134" t="s">
        <v>1940</v>
      </c>
      <c r="Z135" s="135">
        <v>10</v>
      </c>
      <c r="AA135" s="136" t="s">
        <v>1941</v>
      </c>
      <c r="AB135" s="135">
        <v>0</v>
      </c>
      <c r="AC135" s="136" t="s">
        <v>1941</v>
      </c>
      <c r="AD135" s="135">
        <v>0</v>
      </c>
      <c r="AE135" s="136" t="s">
        <v>1941</v>
      </c>
      <c r="AF135" s="135">
        <v>0</v>
      </c>
      <c r="AG135" s="136" t="s">
        <v>1941</v>
      </c>
      <c r="AH135" s="135">
        <v>0</v>
      </c>
      <c r="AI135" s="136" t="s">
        <v>1941</v>
      </c>
      <c r="AJ135" s="135">
        <v>0</v>
      </c>
      <c r="AK135" s="136" t="s">
        <v>1941</v>
      </c>
      <c r="AL135" s="135">
        <v>0</v>
      </c>
      <c r="AM135" s="137">
        <v>10</v>
      </c>
      <c r="AN135" s="138"/>
      <c r="AO135" s="139"/>
      <c r="AP135" s="140">
        <v>0</v>
      </c>
      <c r="AQ135" s="142">
        <v>10</v>
      </c>
      <c r="AR135" s="136" t="s">
        <v>1940</v>
      </c>
      <c r="AS135" s="135">
        <v>10</v>
      </c>
      <c r="AT135" s="136" t="s">
        <v>1940</v>
      </c>
      <c r="AU135" s="135">
        <v>15</v>
      </c>
      <c r="AV135" s="136" t="s">
        <v>1940</v>
      </c>
      <c r="AW135" s="135">
        <v>20</v>
      </c>
      <c r="AX135" s="136" t="s">
        <v>1940</v>
      </c>
      <c r="AY135" s="135">
        <v>25</v>
      </c>
      <c r="AZ135" s="136" t="s">
        <v>1941</v>
      </c>
      <c r="BA135" s="135">
        <v>0</v>
      </c>
      <c r="BB135" s="136" t="s">
        <v>1940</v>
      </c>
      <c r="BC135" s="135">
        <v>40</v>
      </c>
      <c r="BD135" s="136" t="s">
        <v>1941</v>
      </c>
      <c r="BE135" s="135">
        <v>0</v>
      </c>
      <c r="BF135" s="137">
        <v>110</v>
      </c>
      <c r="BG135" s="138"/>
      <c r="BH135" s="139"/>
      <c r="BI135" s="140">
        <v>0</v>
      </c>
      <c r="BJ135" s="142">
        <v>110</v>
      </c>
      <c r="BK135" s="143">
        <v>185</v>
      </c>
      <c r="BL135" s="144">
        <v>0</v>
      </c>
      <c r="BM135" s="145"/>
    </row>
    <row r="136" spans="1:65" ht="26.25" customHeight="1">
      <c r="A136" s="130">
        <v>130</v>
      </c>
      <c r="B136" s="131" t="s">
        <v>4964</v>
      </c>
      <c r="C136" s="132" t="s">
        <v>4965</v>
      </c>
      <c r="D136" s="133" t="s">
        <v>4966</v>
      </c>
      <c r="E136" s="133" t="s">
        <v>4967</v>
      </c>
      <c r="F136" s="134" t="s">
        <v>1940</v>
      </c>
      <c r="G136" s="135">
        <v>10</v>
      </c>
      <c r="H136" s="136" t="s">
        <v>1940</v>
      </c>
      <c r="I136" s="135">
        <v>10</v>
      </c>
      <c r="J136" s="136" t="s">
        <v>1940</v>
      </c>
      <c r="K136" s="135">
        <v>10</v>
      </c>
      <c r="L136" s="136" t="s">
        <v>1940</v>
      </c>
      <c r="M136" s="135">
        <v>10</v>
      </c>
      <c r="N136" s="136" t="s">
        <v>1940</v>
      </c>
      <c r="O136" s="135">
        <v>15</v>
      </c>
      <c r="P136" s="136" t="s">
        <v>1940</v>
      </c>
      <c r="Q136" s="135">
        <v>20</v>
      </c>
      <c r="R136" s="136" t="s">
        <v>1941</v>
      </c>
      <c r="S136" s="135">
        <v>0</v>
      </c>
      <c r="T136" s="137">
        <v>75</v>
      </c>
      <c r="U136" s="138">
        <v>0</v>
      </c>
      <c r="V136" s="139">
        <v>0</v>
      </c>
      <c r="W136" s="140">
        <v>0</v>
      </c>
      <c r="X136" s="141">
        <v>75</v>
      </c>
      <c r="Y136" s="134" t="s">
        <v>1940</v>
      </c>
      <c r="Z136" s="135">
        <v>10</v>
      </c>
      <c r="AA136" s="136" t="s">
        <v>1941</v>
      </c>
      <c r="AB136" s="135">
        <v>0</v>
      </c>
      <c r="AC136" s="136" t="s">
        <v>1940</v>
      </c>
      <c r="AD136" s="135">
        <v>10</v>
      </c>
      <c r="AE136" s="136" t="s">
        <v>1941</v>
      </c>
      <c r="AF136" s="135">
        <v>0</v>
      </c>
      <c r="AG136" s="136" t="s">
        <v>1941</v>
      </c>
      <c r="AH136" s="135">
        <v>0</v>
      </c>
      <c r="AI136" s="136" t="s">
        <v>1941</v>
      </c>
      <c r="AJ136" s="135">
        <v>0</v>
      </c>
      <c r="AK136" s="136" t="s">
        <v>1941</v>
      </c>
      <c r="AL136" s="135">
        <v>0</v>
      </c>
      <c r="AM136" s="137">
        <v>20</v>
      </c>
      <c r="AN136" s="138"/>
      <c r="AO136" s="139"/>
      <c r="AP136" s="140">
        <v>0</v>
      </c>
      <c r="AQ136" s="142">
        <v>20</v>
      </c>
      <c r="AR136" s="136" t="s">
        <v>1941</v>
      </c>
      <c r="AS136" s="135">
        <v>0</v>
      </c>
      <c r="AT136" s="136" t="s">
        <v>1941</v>
      </c>
      <c r="AU136" s="135">
        <v>0</v>
      </c>
      <c r="AV136" s="136" t="s">
        <v>1940</v>
      </c>
      <c r="AW136" s="135">
        <v>20</v>
      </c>
      <c r="AX136" s="136" t="s">
        <v>1940</v>
      </c>
      <c r="AY136" s="135">
        <v>25</v>
      </c>
      <c r="AZ136" s="136" t="s">
        <v>1941</v>
      </c>
      <c r="BA136" s="135">
        <v>0</v>
      </c>
      <c r="BB136" s="136" t="s">
        <v>1940</v>
      </c>
      <c r="BC136" s="135">
        <v>40</v>
      </c>
      <c r="BD136" s="136" t="s">
        <v>1941</v>
      </c>
      <c r="BE136" s="135">
        <v>0</v>
      </c>
      <c r="BF136" s="137">
        <v>85</v>
      </c>
      <c r="BG136" s="138"/>
      <c r="BH136" s="139"/>
      <c r="BI136" s="140">
        <v>0</v>
      </c>
      <c r="BJ136" s="142">
        <v>85</v>
      </c>
      <c r="BK136" s="143">
        <v>180</v>
      </c>
      <c r="BL136" s="144">
        <v>0</v>
      </c>
      <c r="BM136" s="146"/>
    </row>
    <row r="137" spans="1:65" ht="26.25" customHeight="1">
      <c r="A137" s="130">
        <v>131</v>
      </c>
      <c r="B137" s="131" t="s">
        <v>4942</v>
      </c>
      <c r="C137" s="132" t="s">
        <v>310</v>
      </c>
      <c r="D137" s="133" t="s">
        <v>4621</v>
      </c>
      <c r="E137" s="133" t="s">
        <v>4943</v>
      </c>
      <c r="F137" s="134" t="s">
        <v>1940</v>
      </c>
      <c r="G137" s="135">
        <v>10</v>
      </c>
      <c r="H137" s="136" t="s">
        <v>1940</v>
      </c>
      <c r="I137" s="135">
        <v>10</v>
      </c>
      <c r="J137" s="136" t="s">
        <v>1940</v>
      </c>
      <c r="K137" s="135">
        <v>10</v>
      </c>
      <c r="L137" s="136" t="s">
        <v>1940</v>
      </c>
      <c r="M137" s="135">
        <v>10</v>
      </c>
      <c r="N137" s="136" t="s">
        <v>1941</v>
      </c>
      <c r="O137" s="135">
        <v>0</v>
      </c>
      <c r="P137" s="136" t="s">
        <v>1940</v>
      </c>
      <c r="Q137" s="135">
        <v>20</v>
      </c>
      <c r="R137" s="136" t="s">
        <v>1940</v>
      </c>
      <c r="S137" s="135">
        <v>25</v>
      </c>
      <c r="T137" s="137">
        <v>85</v>
      </c>
      <c r="U137" s="138">
        <v>0</v>
      </c>
      <c r="V137" s="139">
        <v>0</v>
      </c>
      <c r="W137" s="140">
        <v>0</v>
      </c>
      <c r="X137" s="141">
        <v>85</v>
      </c>
      <c r="Y137" s="134" t="s">
        <v>1940</v>
      </c>
      <c r="Z137" s="135">
        <v>10</v>
      </c>
      <c r="AA137" s="136" t="s">
        <v>1940</v>
      </c>
      <c r="AB137" s="135">
        <v>10</v>
      </c>
      <c r="AC137" s="136" t="s">
        <v>1941</v>
      </c>
      <c r="AD137" s="135">
        <v>0</v>
      </c>
      <c r="AE137" s="136" t="s">
        <v>1941</v>
      </c>
      <c r="AF137" s="135">
        <v>0</v>
      </c>
      <c r="AG137" s="136" t="s">
        <v>1941</v>
      </c>
      <c r="AH137" s="135">
        <v>0</v>
      </c>
      <c r="AI137" s="136" t="s">
        <v>1941</v>
      </c>
      <c r="AJ137" s="135">
        <v>0</v>
      </c>
      <c r="AK137" s="136" t="s">
        <v>1941</v>
      </c>
      <c r="AL137" s="135">
        <v>0</v>
      </c>
      <c r="AM137" s="137">
        <v>20</v>
      </c>
      <c r="AN137" s="138"/>
      <c r="AO137" s="139"/>
      <c r="AP137" s="140">
        <v>0</v>
      </c>
      <c r="AQ137" s="142">
        <v>20</v>
      </c>
      <c r="AR137" s="136" t="s">
        <v>1941</v>
      </c>
      <c r="AS137" s="135">
        <v>0</v>
      </c>
      <c r="AT137" s="136" t="s">
        <v>1940</v>
      </c>
      <c r="AU137" s="135">
        <v>15</v>
      </c>
      <c r="AV137" s="136" t="s">
        <v>1940</v>
      </c>
      <c r="AW137" s="135">
        <v>20</v>
      </c>
      <c r="AX137" s="136" t="s">
        <v>1941</v>
      </c>
      <c r="AY137" s="135">
        <v>0</v>
      </c>
      <c r="AZ137" s="136" t="s">
        <v>1941</v>
      </c>
      <c r="BA137" s="135">
        <v>0</v>
      </c>
      <c r="BB137" s="136" t="s">
        <v>1940</v>
      </c>
      <c r="BC137" s="135">
        <v>40</v>
      </c>
      <c r="BD137" s="136" t="s">
        <v>1941</v>
      </c>
      <c r="BE137" s="135">
        <v>0</v>
      </c>
      <c r="BF137" s="137">
        <v>75</v>
      </c>
      <c r="BG137" s="138"/>
      <c r="BH137" s="139"/>
      <c r="BI137" s="140">
        <v>0</v>
      </c>
      <c r="BJ137" s="142">
        <v>75</v>
      </c>
      <c r="BK137" s="143">
        <v>180</v>
      </c>
      <c r="BL137" s="144">
        <v>0</v>
      </c>
      <c r="BM137" s="145"/>
    </row>
    <row r="138" spans="1:65" ht="26.25" customHeight="1">
      <c r="A138" s="130">
        <v>132</v>
      </c>
      <c r="B138" s="131" t="s">
        <v>4971</v>
      </c>
      <c r="C138" s="132" t="s">
        <v>156</v>
      </c>
      <c r="D138" s="133" t="s">
        <v>4972</v>
      </c>
      <c r="E138" s="133" t="s">
        <v>4805</v>
      </c>
      <c r="F138" s="134" t="s">
        <v>1940</v>
      </c>
      <c r="G138" s="135">
        <v>10</v>
      </c>
      <c r="H138" s="136" t="s">
        <v>1940</v>
      </c>
      <c r="I138" s="135">
        <v>10</v>
      </c>
      <c r="J138" s="136" t="s">
        <v>1940</v>
      </c>
      <c r="K138" s="135">
        <v>10</v>
      </c>
      <c r="L138" s="136" t="s">
        <v>1940</v>
      </c>
      <c r="M138" s="135">
        <v>10</v>
      </c>
      <c r="N138" s="136" t="s">
        <v>1940</v>
      </c>
      <c r="O138" s="135">
        <v>15</v>
      </c>
      <c r="P138" s="136" t="s">
        <v>1940</v>
      </c>
      <c r="Q138" s="135">
        <v>20</v>
      </c>
      <c r="R138" s="136" t="s">
        <v>1941</v>
      </c>
      <c r="S138" s="135">
        <v>0</v>
      </c>
      <c r="T138" s="137">
        <v>75</v>
      </c>
      <c r="U138" s="138">
        <v>9</v>
      </c>
      <c r="V138" s="139">
        <v>59</v>
      </c>
      <c r="W138" s="140">
        <v>0</v>
      </c>
      <c r="X138" s="141">
        <v>75</v>
      </c>
      <c r="Y138" s="134" t="s">
        <v>1940</v>
      </c>
      <c r="Z138" s="135">
        <v>10</v>
      </c>
      <c r="AA138" s="136" t="s">
        <v>1941</v>
      </c>
      <c r="AB138" s="135">
        <v>0</v>
      </c>
      <c r="AC138" s="136" t="s">
        <v>1940</v>
      </c>
      <c r="AD138" s="135">
        <v>10</v>
      </c>
      <c r="AE138" s="136" t="s">
        <v>1941</v>
      </c>
      <c r="AF138" s="135">
        <v>0</v>
      </c>
      <c r="AG138" s="136" t="s">
        <v>1941</v>
      </c>
      <c r="AH138" s="135">
        <v>0</v>
      </c>
      <c r="AI138" s="136" t="s">
        <v>1941</v>
      </c>
      <c r="AJ138" s="135">
        <v>0</v>
      </c>
      <c r="AK138" s="136" t="s">
        <v>1941</v>
      </c>
      <c r="AL138" s="135">
        <v>0</v>
      </c>
      <c r="AM138" s="137">
        <v>20</v>
      </c>
      <c r="AN138" s="138"/>
      <c r="AO138" s="139"/>
      <c r="AP138" s="140">
        <v>0</v>
      </c>
      <c r="AQ138" s="142">
        <v>20</v>
      </c>
      <c r="AR138" s="136" t="s">
        <v>1940</v>
      </c>
      <c r="AS138" s="135">
        <v>10</v>
      </c>
      <c r="AT138" s="136" t="s">
        <v>1941</v>
      </c>
      <c r="AU138" s="135">
        <v>0</v>
      </c>
      <c r="AV138" s="136" t="s">
        <v>1941</v>
      </c>
      <c r="AW138" s="135">
        <v>0</v>
      </c>
      <c r="AX138" s="136" t="s">
        <v>1941</v>
      </c>
      <c r="AY138" s="135">
        <v>0</v>
      </c>
      <c r="AZ138" s="136" t="s">
        <v>1940</v>
      </c>
      <c r="BA138" s="135">
        <v>30</v>
      </c>
      <c r="BB138" s="136" t="s">
        <v>1940</v>
      </c>
      <c r="BC138" s="135">
        <v>40</v>
      </c>
      <c r="BD138" s="136" t="s">
        <v>1941</v>
      </c>
      <c r="BE138" s="135">
        <v>0</v>
      </c>
      <c r="BF138" s="137">
        <v>80</v>
      </c>
      <c r="BG138" s="138"/>
      <c r="BH138" s="139"/>
      <c r="BI138" s="140">
        <v>0</v>
      </c>
      <c r="BJ138" s="142">
        <v>80</v>
      </c>
      <c r="BK138" s="143">
        <v>175</v>
      </c>
      <c r="BL138" s="144">
        <v>6.9328703703703696E-3</v>
      </c>
      <c r="BM138" s="146"/>
    </row>
    <row r="139" spans="1:65" ht="26.25" customHeight="1">
      <c r="A139" s="130">
        <v>133</v>
      </c>
      <c r="B139" s="131" t="s">
        <v>4952</v>
      </c>
      <c r="C139" s="132" t="s">
        <v>4953</v>
      </c>
      <c r="D139" s="133" t="s">
        <v>4954</v>
      </c>
      <c r="E139" s="133" t="s">
        <v>646</v>
      </c>
      <c r="F139" s="134" t="s">
        <v>1940</v>
      </c>
      <c r="G139" s="135">
        <v>10</v>
      </c>
      <c r="H139" s="136" t="s">
        <v>1941</v>
      </c>
      <c r="I139" s="135">
        <v>0</v>
      </c>
      <c r="J139" s="136" t="s">
        <v>1941</v>
      </c>
      <c r="K139" s="135">
        <v>0</v>
      </c>
      <c r="L139" s="136" t="s">
        <v>1940</v>
      </c>
      <c r="M139" s="135">
        <v>10</v>
      </c>
      <c r="N139" s="136" t="s">
        <v>1940</v>
      </c>
      <c r="O139" s="135">
        <v>15</v>
      </c>
      <c r="P139" s="136" t="s">
        <v>1940</v>
      </c>
      <c r="Q139" s="135">
        <v>20</v>
      </c>
      <c r="R139" s="136" t="s">
        <v>1940</v>
      </c>
      <c r="S139" s="135">
        <v>25</v>
      </c>
      <c r="T139" s="137">
        <v>80</v>
      </c>
      <c r="U139" s="138">
        <v>19</v>
      </c>
      <c r="V139" s="139">
        <v>0</v>
      </c>
      <c r="W139" s="140">
        <v>0</v>
      </c>
      <c r="X139" s="141">
        <v>80</v>
      </c>
      <c r="Y139" s="134" t="s">
        <v>1940</v>
      </c>
      <c r="Z139" s="135">
        <v>10</v>
      </c>
      <c r="AA139" s="136" t="s">
        <v>1941</v>
      </c>
      <c r="AB139" s="135">
        <v>0</v>
      </c>
      <c r="AC139" s="136" t="s">
        <v>1940</v>
      </c>
      <c r="AD139" s="135">
        <v>10</v>
      </c>
      <c r="AE139" s="136" t="s">
        <v>1941</v>
      </c>
      <c r="AF139" s="135">
        <v>0</v>
      </c>
      <c r="AG139" s="136" t="s">
        <v>1941</v>
      </c>
      <c r="AH139" s="135">
        <v>0</v>
      </c>
      <c r="AI139" s="136" t="s">
        <v>1941</v>
      </c>
      <c r="AJ139" s="135">
        <v>0</v>
      </c>
      <c r="AK139" s="136" t="s">
        <v>1941</v>
      </c>
      <c r="AL139" s="135">
        <v>0</v>
      </c>
      <c r="AM139" s="137">
        <v>20</v>
      </c>
      <c r="AN139" s="138"/>
      <c r="AO139" s="139"/>
      <c r="AP139" s="140">
        <v>0</v>
      </c>
      <c r="AQ139" s="142">
        <v>20</v>
      </c>
      <c r="AR139" s="136" t="s">
        <v>1940</v>
      </c>
      <c r="AS139" s="135">
        <v>10</v>
      </c>
      <c r="AT139" s="136" t="s">
        <v>1941</v>
      </c>
      <c r="AU139" s="135">
        <v>0</v>
      </c>
      <c r="AV139" s="136" t="s">
        <v>1940</v>
      </c>
      <c r="AW139" s="135">
        <v>20</v>
      </c>
      <c r="AX139" s="136" t="s">
        <v>1941</v>
      </c>
      <c r="AY139" s="135">
        <v>0</v>
      </c>
      <c r="AZ139" s="136" t="s">
        <v>1941</v>
      </c>
      <c r="BA139" s="135">
        <v>0</v>
      </c>
      <c r="BB139" s="136" t="s">
        <v>1940</v>
      </c>
      <c r="BC139" s="135">
        <v>40</v>
      </c>
      <c r="BD139" s="136" t="s">
        <v>1941</v>
      </c>
      <c r="BE139" s="135">
        <v>0</v>
      </c>
      <c r="BF139" s="137">
        <v>70</v>
      </c>
      <c r="BG139" s="138"/>
      <c r="BH139" s="139"/>
      <c r="BI139" s="140">
        <v>0</v>
      </c>
      <c r="BJ139" s="142">
        <v>70</v>
      </c>
      <c r="BK139" s="143">
        <v>170</v>
      </c>
      <c r="BL139" s="144">
        <v>1.3194444444444444E-2</v>
      </c>
      <c r="BM139" s="151"/>
    </row>
    <row r="140" spans="1:65" ht="26.25" customHeight="1">
      <c r="A140" s="130">
        <v>134</v>
      </c>
      <c r="B140" s="131" t="s">
        <v>4785</v>
      </c>
      <c r="C140" s="132" t="s">
        <v>1894</v>
      </c>
      <c r="D140" s="133" t="s">
        <v>4786</v>
      </c>
      <c r="E140" s="133" t="s">
        <v>4787</v>
      </c>
      <c r="F140" s="134" t="s">
        <v>1940</v>
      </c>
      <c r="G140" s="135">
        <v>10</v>
      </c>
      <c r="H140" s="136" t="s">
        <v>1941</v>
      </c>
      <c r="I140" s="135">
        <v>0</v>
      </c>
      <c r="J140" s="136" t="s">
        <v>1940</v>
      </c>
      <c r="K140" s="135">
        <v>10</v>
      </c>
      <c r="L140" s="136">
        <v>0</v>
      </c>
      <c r="M140" s="135">
        <v>0</v>
      </c>
      <c r="N140" s="136" t="s">
        <v>1940</v>
      </c>
      <c r="O140" s="135">
        <v>15</v>
      </c>
      <c r="P140" s="136" t="s">
        <v>1940</v>
      </c>
      <c r="Q140" s="135">
        <v>20</v>
      </c>
      <c r="R140" s="136" t="s">
        <v>1940</v>
      </c>
      <c r="S140" s="135">
        <v>25</v>
      </c>
      <c r="T140" s="137">
        <v>80</v>
      </c>
      <c r="U140" s="138">
        <v>26</v>
      </c>
      <c r="V140" s="139">
        <v>26</v>
      </c>
      <c r="W140" s="140">
        <v>0</v>
      </c>
      <c r="X140" s="141">
        <v>80</v>
      </c>
      <c r="Y140" s="134" t="s">
        <v>1940</v>
      </c>
      <c r="Z140" s="135">
        <v>10</v>
      </c>
      <c r="AA140" s="136" t="s">
        <v>1940</v>
      </c>
      <c r="AB140" s="135">
        <v>10</v>
      </c>
      <c r="AC140" s="136" t="s">
        <v>1941</v>
      </c>
      <c r="AD140" s="135">
        <v>0</v>
      </c>
      <c r="AE140" s="136" t="s">
        <v>1940</v>
      </c>
      <c r="AF140" s="135">
        <v>20</v>
      </c>
      <c r="AG140" s="136" t="s">
        <v>1941</v>
      </c>
      <c r="AH140" s="135">
        <v>0</v>
      </c>
      <c r="AI140" s="136" t="s">
        <v>1941</v>
      </c>
      <c r="AJ140" s="135">
        <v>0</v>
      </c>
      <c r="AK140" s="136" t="s">
        <v>1940</v>
      </c>
      <c r="AL140" s="135">
        <v>50</v>
      </c>
      <c r="AM140" s="137">
        <v>90</v>
      </c>
      <c r="AN140" s="138"/>
      <c r="AO140" s="139"/>
      <c r="AP140" s="140">
        <v>0</v>
      </c>
      <c r="AQ140" s="142">
        <v>90</v>
      </c>
      <c r="AR140" s="136" t="s">
        <v>1941</v>
      </c>
      <c r="AS140" s="135">
        <v>0</v>
      </c>
      <c r="AT140" s="136" t="s">
        <v>1941</v>
      </c>
      <c r="AU140" s="135">
        <v>0</v>
      </c>
      <c r="AV140" s="136" t="s">
        <v>1941</v>
      </c>
      <c r="AW140" s="135">
        <v>0</v>
      </c>
      <c r="AX140" s="136" t="s">
        <v>1941</v>
      </c>
      <c r="AY140" s="135">
        <v>0</v>
      </c>
      <c r="AZ140" s="136" t="s">
        <v>1941</v>
      </c>
      <c r="BA140" s="135">
        <v>0</v>
      </c>
      <c r="BB140" s="136" t="s">
        <v>1941</v>
      </c>
      <c r="BC140" s="135">
        <v>0</v>
      </c>
      <c r="BD140" s="136" t="s">
        <v>1941</v>
      </c>
      <c r="BE140" s="135">
        <v>0</v>
      </c>
      <c r="BF140" s="137">
        <v>0</v>
      </c>
      <c r="BG140" s="138"/>
      <c r="BH140" s="139"/>
      <c r="BI140" s="140">
        <v>0</v>
      </c>
      <c r="BJ140" s="142">
        <v>0</v>
      </c>
      <c r="BK140" s="143">
        <v>170</v>
      </c>
      <c r="BL140" s="144">
        <v>1.8356481481481481E-2</v>
      </c>
      <c r="BM140" s="146"/>
    </row>
    <row r="141" spans="1:65" ht="26.25" customHeight="1">
      <c r="A141" s="130">
        <v>135</v>
      </c>
      <c r="B141" s="131" t="s">
        <v>5014</v>
      </c>
      <c r="C141" s="132" t="s">
        <v>5015</v>
      </c>
      <c r="D141" s="133" t="s">
        <v>5016</v>
      </c>
      <c r="E141" s="133" t="s">
        <v>5017</v>
      </c>
      <c r="F141" s="134" t="s">
        <v>1940</v>
      </c>
      <c r="G141" s="135">
        <v>10</v>
      </c>
      <c r="H141" s="136" t="s">
        <v>1940</v>
      </c>
      <c r="I141" s="135">
        <v>10</v>
      </c>
      <c r="J141" s="136" t="s">
        <v>1940</v>
      </c>
      <c r="K141" s="135">
        <v>10</v>
      </c>
      <c r="L141" s="136" t="s">
        <v>1941</v>
      </c>
      <c r="M141" s="135">
        <v>0</v>
      </c>
      <c r="N141" s="136" t="s">
        <v>1941</v>
      </c>
      <c r="O141" s="135">
        <v>0</v>
      </c>
      <c r="P141" s="136" t="s">
        <v>1940</v>
      </c>
      <c r="Q141" s="135">
        <v>20</v>
      </c>
      <c r="R141" s="136" t="s">
        <v>1940</v>
      </c>
      <c r="S141" s="135">
        <v>25</v>
      </c>
      <c r="T141" s="137">
        <v>75</v>
      </c>
      <c r="U141" s="138">
        <v>0</v>
      </c>
      <c r="V141" s="139">
        <v>0</v>
      </c>
      <c r="W141" s="140">
        <v>0</v>
      </c>
      <c r="X141" s="141">
        <v>75</v>
      </c>
      <c r="Y141" s="134" t="s">
        <v>1940</v>
      </c>
      <c r="Z141" s="135">
        <v>10</v>
      </c>
      <c r="AA141" s="136" t="s">
        <v>1941</v>
      </c>
      <c r="AB141" s="135">
        <v>0</v>
      </c>
      <c r="AC141" s="136" t="s">
        <v>1941</v>
      </c>
      <c r="AD141" s="135">
        <v>0</v>
      </c>
      <c r="AE141" s="136" t="s">
        <v>1941</v>
      </c>
      <c r="AF141" s="135">
        <v>0</v>
      </c>
      <c r="AG141" s="136" t="s">
        <v>1941</v>
      </c>
      <c r="AH141" s="135">
        <v>0</v>
      </c>
      <c r="AI141" s="136" t="s">
        <v>1941</v>
      </c>
      <c r="AJ141" s="135">
        <v>0</v>
      </c>
      <c r="AK141" s="136" t="s">
        <v>1941</v>
      </c>
      <c r="AL141" s="135">
        <v>0</v>
      </c>
      <c r="AM141" s="137">
        <v>10</v>
      </c>
      <c r="AN141" s="138"/>
      <c r="AO141" s="139"/>
      <c r="AP141" s="140">
        <v>0</v>
      </c>
      <c r="AQ141" s="142">
        <v>10</v>
      </c>
      <c r="AR141" s="136" t="s">
        <v>1940</v>
      </c>
      <c r="AS141" s="135">
        <v>10</v>
      </c>
      <c r="AT141" s="136" t="s">
        <v>1940</v>
      </c>
      <c r="AU141" s="135">
        <v>15</v>
      </c>
      <c r="AV141" s="136" t="s">
        <v>1940</v>
      </c>
      <c r="AW141" s="135">
        <v>20</v>
      </c>
      <c r="AX141" s="136" t="s">
        <v>1941</v>
      </c>
      <c r="AY141" s="135">
        <v>0</v>
      </c>
      <c r="AZ141" s="136" t="s">
        <v>1941</v>
      </c>
      <c r="BA141" s="135">
        <v>0</v>
      </c>
      <c r="BB141" s="136" t="s">
        <v>1940</v>
      </c>
      <c r="BC141" s="135">
        <v>40</v>
      </c>
      <c r="BD141" s="136" t="s">
        <v>1941</v>
      </c>
      <c r="BE141" s="135">
        <v>0</v>
      </c>
      <c r="BF141" s="137">
        <v>85</v>
      </c>
      <c r="BG141" s="138"/>
      <c r="BH141" s="139"/>
      <c r="BI141" s="140">
        <v>0</v>
      </c>
      <c r="BJ141" s="142">
        <v>85</v>
      </c>
      <c r="BK141" s="143">
        <v>170</v>
      </c>
      <c r="BL141" s="144">
        <v>0</v>
      </c>
      <c r="BM141" s="145"/>
    </row>
    <row r="142" spans="1:65" ht="26.25" customHeight="1">
      <c r="A142" s="130">
        <v>136</v>
      </c>
      <c r="B142" s="131" t="s">
        <v>5089</v>
      </c>
      <c r="C142" s="132" t="s">
        <v>1136</v>
      </c>
      <c r="D142" s="133" t="s">
        <v>5090</v>
      </c>
      <c r="E142" s="133" t="s">
        <v>757</v>
      </c>
      <c r="F142" s="134" t="s">
        <v>1940</v>
      </c>
      <c r="G142" s="135">
        <v>10</v>
      </c>
      <c r="H142" s="136" t="s">
        <v>1940</v>
      </c>
      <c r="I142" s="135">
        <v>10</v>
      </c>
      <c r="J142" s="136" t="s">
        <v>1940</v>
      </c>
      <c r="K142" s="135">
        <v>10</v>
      </c>
      <c r="L142" s="136" t="s">
        <v>1940</v>
      </c>
      <c r="M142" s="135">
        <v>10</v>
      </c>
      <c r="N142" s="136" t="s">
        <v>1941</v>
      </c>
      <c r="O142" s="135">
        <v>0</v>
      </c>
      <c r="P142" s="136" t="s">
        <v>1940</v>
      </c>
      <c r="Q142" s="135">
        <v>20</v>
      </c>
      <c r="R142" s="136" t="s">
        <v>1941</v>
      </c>
      <c r="S142" s="135">
        <v>0</v>
      </c>
      <c r="T142" s="137">
        <v>60</v>
      </c>
      <c r="U142" s="138">
        <v>0</v>
      </c>
      <c r="V142" s="139">
        <v>0</v>
      </c>
      <c r="W142" s="140">
        <v>0</v>
      </c>
      <c r="X142" s="141">
        <v>60</v>
      </c>
      <c r="Y142" s="134" t="s">
        <v>1940</v>
      </c>
      <c r="Z142" s="135">
        <v>10</v>
      </c>
      <c r="AA142" s="136" t="s">
        <v>1941</v>
      </c>
      <c r="AB142" s="135">
        <v>0</v>
      </c>
      <c r="AC142" s="136" t="s">
        <v>1941</v>
      </c>
      <c r="AD142" s="135">
        <v>0</v>
      </c>
      <c r="AE142" s="136" t="s">
        <v>1941</v>
      </c>
      <c r="AF142" s="135">
        <v>0</v>
      </c>
      <c r="AG142" s="136" t="s">
        <v>1941</v>
      </c>
      <c r="AH142" s="135">
        <v>0</v>
      </c>
      <c r="AI142" s="136" t="s">
        <v>1941</v>
      </c>
      <c r="AJ142" s="135">
        <v>0</v>
      </c>
      <c r="AK142" s="136" t="s">
        <v>1941</v>
      </c>
      <c r="AL142" s="135">
        <v>0</v>
      </c>
      <c r="AM142" s="137">
        <v>10</v>
      </c>
      <c r="AN142" s="138"/>
      <c r="AO142" s="139"/>
      <c r="AP142" s="140">
        <v>0</v>
      </c>
      <c r="AQ142" s="142">
        <v>10</v>
      </c>
      <c r="AR142" s="136" t="s">
        <v>1940</v>
      </c>
      <c r="AS142" s="135">
        <v>10</v>
      </c>
      <c r="AT142" s="136" t="s">
        <v>1941</v>
      </c>
      <c r="AU142" s="135">
        <v>0</v>
      </c>
      <c r="AV142" s="136" t="s">
        <v>1940</v>
      </c>
      <c r="AW142" s="135">
        <v>20</v>
      </c>
      <c r="AX142" s="136" t="s">
        <v>1941</v>
      </c>
      <c r="AY142" s="135">
        <v>0</v>
      </c>
      <c r="AZ142" s="136" t="s">
        <v>1940</v>
      </c>
      <c r="BA142" s="135">
        <v>30</v>
      </c>
      <c r="BB142" s="136" t="s">
        <v>1940</v>
      </c>
      <c r="BC142" s="135">
        <v>40</v>
      </c>
      <c r="BD142" s="136" t="s">
        <v>1941</v>
      </c>
      <c r="BE142" s="135">
        <v>0</v>
      </c>
      <c r="BF142" s="137">
        <v>100</v>
      </c>
      <c r="BG142" s="138"/>
      <c r="BH142" s="139"/>
      <c r="BI142" s="140">
        <v>0</v>
      </c>
      <c r="BJ142" s="142">
        <v>100</v>
      </c>
      <c r="BK142" s="143">
        <v>170</v>
      </c>
      <c r="BL142" s="144">
        <v>0</v>
      </c>
      <c r="BM142" s="146"/>
    </row>
    <row r="143" spans="1:65" ht="26.25" customHeight="1">
      <c r="A143" s="130">
        <v>137</v>
      </c>
      <c r="B143" s="131" t="s">
        <v>5067</v>
      </c>
      <c r="C143" s="132" t="s">
        <v>5068</v>
      </c>
      <c r="D143" s="133" t="s">
        <v>3965</v>
      </c>
      <c r="E143" s="133" t="s">
        <v>4664</v>
      </c>
      <c r="F143" s="134" t="s">
        <v>1940</v>
      </c>
      <c r="G143" s="135">
        <v>10</v>
      </c>
      <c r="H143" s="136" t="s">
        <v>1940</v>
      </c>
      <c r="I143" s="135">
        <v>10</v>
      </c>
      <c r="J143" s="136" t="s">
        <v>1940</v>
      </c>
      <c r="K143" s="135">
        <v>10</v>
      </c>
      <c r="L143" s="136" t="s">
        <v>1941</v>
      </c>
      <c r="M143" s="135">
        <v>0</v>
      </c>
      <c r="N143" s="136" t="s">
        <v>1940</v>
      </c>
      <c r="O143" s="135">
        <v>15</v>
      </c>
      <c r="P143" s="136" t="s">
        <v>1940</v>
      </c>
      <c r="Q143" s="135">
        <v>20</v>
      </c>
      <c r="R143" s="136" t="s">
        <v>1941</v>
      </c>
      <c r="S143" s="135">
        <v>0</v>
      </c>
      <c r="T143" s="137">
        <v>65</v>
      </c>
      <c r="U143" s="138">
        <v>0</v>
      </c>
      <c r="V143" s="139">
        <v>0</v>
      </c>
      <c r="W143" s="140">
        <v>0</v>
      </c>
      <c r="X143" s="141">
        <v>65</v>
      </c>
      <c r="Y143" s="134" t="s">
        <v>1940</v>
      </c>
      <c r="Z143" s="135">
        <v>10</v>
      </c>
      <c r="AA143" s="136" t="s">
        <v>1941</v>
      </c>
      <c r="AB143" s="135">
        <v>0</v>
      </c>
      <c r="AC143" s="136" t="s">
        <v>1941</v>
      </c>
      <c r="AD143" s="135">
        <v>0</v>
      </c>
      <c r="AE143" s="136" t="s">
        <v>1941</v>
      </c>
      <c r="AF143" s="135">
        <v>0</v>
      </c>
      <c r="AG143" s="136" t="s">
        <v>1941</v>
      </c>
      <c r="AH143" s="135">
        <v>0</v>
      </c>
      <c r="AI143" s="136" t="s">
        <v>1941</v>
      </c>
      <c r="AJ143" s="135">
        <v>0</v>
      </c>
      <c r="AK143" s="136" t="s">
        <v>1941</v>
      </c>
      <c r="AL143" s="135">
        <v>0</v>
      </c>
      <c r="AM143" s="137">
        <v>10</v>
      </c>
      <c r="AN143" s="138"/>
      <c r="AO143" s="139"/>
      <c r="AP143" s="140">
        <v>0</v>
      </c>
      <c r="AQ143" s="142">
        <v>10</v>
      </c>
      <c r="AR143" s="136" t="s">
        <v>1940</v>
      </c>
      <c r="AS143" s="135">
        <v>10</v>
      </c>
      <c r="AT143" s="136" t="s">
        <v>1941</v>
      </c>
      <c r="AU143" s="135">
        <v>0</v>
      </c>
      <c r="AV143" s="136" t="s">
        <v>1940</v>
      </c>
      <c r="AW143" s="135">
        <v>20</v>
      </c>
      <c r="AX143" s="136" t="s">
        <v>1940</v>
      </c>
      <c r="AY143" s="135">
        <v>25</v>
      </c>
      <c r="AZ143" s="136" t="s">
        <v>1941</v>
      </c>
      <c r="BA143" s="135">
        <v>0</v>
      </c>
      <c r="BB143" s="136" t="s">
        <v>1940</v>
      </c>
      <c r="BC143" s="135">
        <v>40</v>
      </c>
      <c r="BD143" s="136" t="s">
        <v>1941</v>
      </c>
      <c r="BE143" s="135">
        <v>0</v>
      </c>
      <c r="BF143" s="137">
        <v>95</v>
      </c>
      <c r="BG143" s="138"/>
      <c r="BH143" s="139"/>
      <c r="BI143" s="140">
        <v>0</v>
      </c>
      <c r="BJ143" s="142">
        <v>95</v>
      </c>
      <c r="BK143" s="143">
        <v>170</v>
      </c>
      <c r="BL143" s="144">
        <v>0</v>
      </c>
      <c r="BM143" s="158"/>
    </row>
    <row r="144" spans="1:65" ht="26.25" customHeight="1">
      <c r="A144" s="130">
        <v>138</v>
      </c>
      <c r="B144" s="131" t="s">
        <v>4983</v>
      </c>
      <c r="C144" s="132" t="s">
        <v>4984</v>
      </c>
      <c r="D144" s="133" t="s">
        <v>4985</v>
      </c>
      <c r="E144" s="133" t="s">
        <v>661</v>
      </c>
      <c r="F144" s="134" t="s">
        <v>1940</v>
      </c>
      <c r="G144" s="135">
        <v>10</v>
      </c>
      <c r="H144" s="136" t="s">
        <v>1940</v>
      </c>
      <c r="I144" s="135">
        <v>10</v>
      </c>
      <c r="J144" s="136" t="s">
        <v>1940</v>
      </c>
      <c r="K144" s="135">
        <v>10</v>
      </c>
      <c r="L144" s="136" t="s">
        <v>1940</v>
      </c>
      <c r="M144" s="135">
        <v>10</v>
      </c>
      <c r="N144" s="136" t="s">
        <v>1940</v>
      </c>
      <c r="O144" s="135">
        <v>15</v>
      </c>
      <c r="P144" s="136" t="s">
        <v>1940</v>
      </c>
      <c r="Q144" s="135">
        <v>20</v>
      </c>
      <c r="R144" s="136" t="s">
        <v>1941</v>
      </c>
      <c r="S144" s="135">
        <v>0</v>
      </c>
      <c r="T144" s="137">
        <v>75</v>
      </c>
      <c r="U144" s="138">
        <v>0</v>
      </c>
      <c r="V144" s="139">
        <v>0</v>
      </c>
      <c r="W144" s="140">
        <v>0</v>
      </c>
      <c r="X144" s="141">
        <v>75</v>
      </c>
      <c r="Y144" s="134" t="s">
        <v>1940</v>
      </c>
      <c r="Z144" s="135">
        <v>10</v>
      </c>
      <c r="AA144" s="136" t="s">
        <v>1941</v>
      </c>
      <c r="AB144" s="135">
        <v>0</v>
      </c>
      <c r="AC144" s="136" t="s">
        <v>1940</v>
      </c>
      <c r="AD144" s="135">
        <v>10</v>
      </c>
      <c r="AE144" s="136" t="s">
        <v>1941</v>
      </c>
      <c r="AF144" s="135">
        <v>0</v>
      </c>
      <c r="AG144" s="136" t="s">
        <v>1941</v>
      </c>
      <c r="AH144" s="135">
        <v>0</v>
      </c>
      <c r="AI144" s="136" t="s">
        <v>1941</v>
      </c>
      <c r="AJ144" s="135">
        <v>0</v>
      </c>
      <c r="AK144" s="136" t="s">
        <v>1941</v>
      </c>
      <c r="AL144" s="135">
        <v>0</v>
      </c>
      <c r="AM144" s="137">
        <v>20</v>
      </c>
      <c r="AN144" s="138"/>
      <c r="AO144" s="139"/>
      <c r="AP144" s="140">
        <v>0</v>
      </c>
      <c r="AQ144" s="142">
        <v>20</v>
      </c>
      <c r="AR144" s="136" t="s">
        <v>1941</v>
      </c>
      <c r="AS144" s="135">
        <v>0</v>
      </c>
      <c r="AT144" s="136" t="s">
        <v>1940</v>
      </c>
      <c r="AU144" s="135">
        <v>15</v>
      </c>
      <c r="AV144" s="136" t="s">
        <v>1940</v>
      </c>
      <c r="AW144" s="135">
        <v>20</v>
      </c>
      <c r="AX144" s="136" t="s">
        <v>1941</v>
      </c>
      <c r="AY144" s="135">
        <v>0</v>
      </c>
      <c r="AZ144" s="136" t="s">
        <v>1941</v>
      </c>
      <c r="BA144" s="135">
        <v>0</v>
      </c>
      <c r="BB144" s="136" t="s">
        <v>1940</v>
      </c>
      <c r="BC144" s="135">
        <v>40</v>
      </c>
      <c r="BD144" s="136" t="s">
        <v>1941</v>
      </c>
      <c r="BE144" s="135">
        <v>0</v>
      </c>
      <c r="BF144" s="137">
        <v>75</v>
      </c>
      <c r="BG144" s="138"/>
      <c r="BH144" s="139"/>
      <c r="BI144" s="140">
        <v>0</v>
      </c>
      <c r="BJ144" s="142">
        <v>75</v>
      </c>
      <c r="BK144" s="143">
        <v>170</v>
      </c>
      <c r="BL144" s="144">
        <v>0</v>
      </c>
      <c r="BM144" s="146"/>
    </row>
    <row r="145" spans="1:65" ht="26.25" customHeight="1">
      <c r="A145" s="130">
        <v>139</v>
      </c>
      <c r="B145" s="131" t="s">
        <v>5130</v>
      </c>
      <c r="C145" s="132" t="s">
        <v>4618</v>
      </c>
      <c r="D145" s="133" t="s">
        <v>5131</v>
      </c>
      <c r="E145" s="133" t="s">
        <v>230</v>
      </c>
      <c r="F145" s="134" t="s">
        <v>1941</v>
      </c>
      <c r="G145" s="135">
        <v>0</v>
      </c>
      <c r="H145" s="136" t="s">
        <v>1940</v>
      </c>
      <c r="I145" s="135">
        <v>10</v>
      </c>
      <c r="J145" s="136" t="s">
        <v>1940</v>
      </c>
      <c r="K145" s="135">
        <v>10</v>
      </c>
      <c r="L145" s="136" t="s">
        <v>1940</v>
      </c>
      <c r="M145" s="135">
        <v>10</v>
      </c>
      <c r="N145" s="136" t="s">
        <v>1941</v>
      </c>
      <c r="O145" s="135">
        <v>0</v>
      </c>
      <c r="P145" s="136" t="s">
        <v>1940</v>
      </c>
      <c r="Q145" s="135">
        <v>20</v>
      </c>
      <c r="R145" s="136" t="s">
        <v>1941</v>
      </c>
      <c r="S145" s="135">
        <v>0</v>
      </c>
      <c r="T145" s="137">
        <v>50</v>
      </c>
      <c r="U145" s="138">
        <v>0</v>
      </c>
      <c r="V145" s="139">
        <v>0</v>
      </c>
      <c r="W145" s="140">
        <v>0</v>
      </c>
      <c r="X145" s="141">
        <v>50</v>
      </c>
      <c r="Y145" s="134" t="s">
        <v>1941</v>
      </c>
      <c r="Z145" s="135">
        <v>0</v>
      </c>
      <c r="AA145" s="136" t="s">
        <v>1941</v>
      </c>
      <c r="AB145" s="135">
        <v>0</v>
      </c>
      <c r="AC145" s="136" t="s">
        <v>1940</v>
      </c>
      <c r="AD145" s="135">
        <v>10</v>
      </c>
      <c r="AE145" s="136" t="s">
        <v>1941</v>
      </c>
      <c r="AF145" s="135">
        <v>0</v>
      </c>
      <c r="AG145" s="136" t="s">
        <v>1941</v>
      </c>
      <c r="AH145" s="135">
        <v>0</v>
      </c>
      <c r="AI145" s="136" t="s">
        <v>1941</v>
      </c>
      <c r="AJ145" s="135">
        <v>0</v>
      </c>
      <c r="AK145" s="136" t="s">
        <v>1941</v>
      </c>
      <c r="AL145" s="135">
        <v>0</v>
      </c>
      <c r="AM145" s="137">
        <v>10</v>
      </c>
      <c r="AN145" s="138"/>
      <c r="AO145" s="139"/>
      <c r="AP145" s="140">
        <v>0</v>
      </c>
      <c r="AQ145" s="142">
        <v>10</v>
      </c>
      <c r="AR145" s="136" t="s">
        <v>1940</v>
      </c>
      <c r="AS145" s="135">
        <v>10</v>
      </c>
      <c r="AT145" s="136" t="s">
        <v>1941</v>
      </c>
      <c r="AU145" s="135">
        <v>0</v>
      </c>
      <c r="AV145" s="136" t="s">
        <v>1940</v>
      </c>
      <c r="AW145" s="135">
        <v>20</v>
      </c>
      <c r="AX145" s="136" t="s">
        <v>1941</v>
      </c>
      <c r="AY145" s="135">
        <v>0</v>
      </c>
      <c r="AZ145" s="136" t="s">
        <v>1940</v>
      </c>
      <c r="BA145" s="135">
        <v>30</v>
      </c>
      <c r="BB145" s="136" t="s">
        <v>1940</v>
      </c>
      <c r="BC145" s="135">
        <v>40</v>
      </c>
      <c r="BD145" s="136" t="s">
        <v>1941</v>
      </c>
      <c r="BE145" s="135">
        <v>0</v>
      </c>
      <c r="BF145" s="137">
        <v>100</v>
      </c>
      <c r="BG145" s="138"/>
      <c r="BH145" s="139"/>
      <c r="BI145" s="140">
        <v>0</v>
      </c>
      <c r="BJ145" s="142">
        <v>100</v>
      </c>
      <c r="BK145" s="143">
        <v>160</v>
      </c>
      <c r="BL145" s="144">
        <v>0</v>
      </c>
      <c r="BM145" s="146"/>
    </row>
    <row r="146" spans="1:65" ht="26.25" customHeight="1">
      <c r="A146" s="130">
        <v>140</v>
      </c>
      <c r="B146" s="131" t="s">
        <v>5073</v>
      </c>
      <c r="C146" s="132" t="s">
        <v>1552</v>
      </c>
      <c r="D146" s="133" t="s">
        <v>5370</v>
      </c>
      <c r="E146" s="133" t="s">
        <v>1252</v>
      </c>
      <c r="F146" s="134" t="s">
        <v>1940</v>
      </c>
      <c r="G146" s="135">
        <v>10</v>
      </c>
      <c r="H146" s="136" t="s">
        <v>1940</v>
      </c>
      <c r="I146" s="135">
        <v>10</v>
      </c>
      <c r="J146" s="136" t="s">
        <v>1940</v>
      </c>
      <c r="K146" s="135">
        <v>10</v>
      </c>
      <c r="L146" s="136" t="s">
        <v>1940</v>
      </c>
      <c r="M146" s="135">
        <v>10</v>
      </c>
      <c r="N146" s="136" t="s">
        <v>1940</v>
      </c>
      <c r="O146" s="135">
        <v>15</v>
      </c>
      <c r="P146" s="136" t="s">
        <v>1941</v>
      </c>
      <c r="Q146" s="135">
        <v>0</v>
      </c>
      <c r="R146" s="136" t="s">
        <v>1941</v>
      </c>
      <c r="S146" s="135">
        <v>0</v>
      </c>
      <c r="T146" s="137">
        <v>55</v>
      </c>
      <c r="U146" s="138">
        <v>2</v>
      </c>
      <c r="V146" s="139">
        <v>56</v>
      </c>
      <c r="W146" s="140">
        <v>0</v>
      </c>
      <c r="X146" s="141">
        <v>55</v>
      </c>
      <c r="Y146" s="134" t="s">
        <v>1940</v>
      </c>
      <c r="Z146" s="135">
        <v>10</v>
      </c>
      <c r="AA146" s="136" t="s">
        <v>1941</v>
      </c>
      <c r="AB146" s="135">
        <v>0</v>
      </c>
      <c r="AC146" s="136" t="s">
        <v>1940</v>
      </c>
      <c r="AD146" s="135">
        <v>10</v>
      </c>
      <c r="AE146" s="136" t="s">
        <v>1941</v>
      </c>
      <c r="AF146" s="135">
        <v>0</v>
      </c>
      <c r="AG146" s="136" t="s">
        <v>1941</v>
      </c>
      <c r="AH146" s="135">
        <v>0</v>
      </c>
      <c r="AI146" s="136" t="s">
        <v>1941</v>
      </c>
      <c r="AJ146" s="135">
        <v>0</v>
      </c>
      <c r="AK146" s="136" t="s">
        <v>1941</v>
      </c>
      <c r="AL146" s="135">
        <v>0</v>
      </c>
      <c r="AM146" s="137">
        <v>20</v>
      </c>
      <c r="AN146" s="138"/>
      <c r="AO146" s="139"/>
      <c r="AP146" s="140">
        <v>0</v>
      </c>
      <c r="AQ146" s="142">
        <v>20</v>
      </c>
      <c r="AR146" s="136" t="s">
        <v>1941</v>
      </c>
      <c r="AS146" s="135">
        <v>0</v>
      </c>
      <c r="AT146" s="136" t="s">
        <v>1940</v>
      </c>
      <c r="AU146" s="135">
        <v>15</v>
      </c>
      <c r="AV146" s="136" t="s">
        <v>1941</v>
      </c>
      <c r="AW146" s="135">
        <v>0</v>
      </c>
      <c r="AX146" s="136" t="s">
        <v>1941</v>
      </c>
      <c r="AY146" s="135">
        <v>0</v>
      </c>
      <c r="AZ146" s="136" t="s">
        <v>1940</v>
      </c>
      <c r="BA146" s="135">
        <v>30</v>
      </c>
      <c r="BB146" s="136" t="s">
        <v>1940</v>
      </c>
      <c r="BC146" s="135">
        <v>40</v>
      </c>
      <c r="BD146" s="136" t="s">
        <v>1941</v>
      </c>
      <c r="BE146" s="135">
        <v>0</v>
      </c>
      <c r="BF146" s="137">
        <v>85</v>
      </c>
      <c r="BG146" s="138">
        <v>6</v>
      </c>
      <c r="BH146" s="139">
        <v>13</v>
      </c>
      <c r="BI146" s="140">
        <v>0</v>
      </c>
      <c r="BJ146" s="142">
        <v>85</v>
      </c>
      <c r="BK146" s="143">
        <v>160</v>
      </c>
      <c r="BL146" s="144">
        <v>6.3541666666666668E-3</v>
      </c>
      <c r="BM146" s="146"/>
    </row>
    <row r="147" spans="1:65" ht="26.25" customHeight="1">
      <c r="A147" s="130">
        <v>141</v>
      </c>
      <c r="B147" s="131" t="s">
        <v>5029</v>
      </c>
      <c r="C147" s="132" t="s">
        <v>5030</v>
      </c>
      <c r="D147" s="133" t="s">
        <v>5031</v>
      </c>
      <c r="E147" s="133" t="s">
        <v>5032</v>
      </c>
      <c r="F147" s="134" t="s">
        <v>1940</v>
      </c>
      <c r="G147" s="135">
        <v>10</v>
      </c>
      <c r="H147" s="136" t="s">
        <v>1940</v>
      </c>
      <c r="I147" s="135">
        <v>10</v>
      </c>
      <c r="J147" s="136" t="s">
        <v>1940</v>
      </c>
      <c r="K147" s="135">
        <v>10</v>
      </c>
      <c r="L147" s="136" t="s">
        <v>1941</v>
      </c>
      <c r="M147" s="135">
        <v>0</v>
      </c>
      <c r="N147" s="136" t="s">
        <v>1940</v>
      </c>
      <c r="O147" s="135">
        <v>15</v>
      </c>
      <c r="P147" s="136" t="s">
        <v>1940</v>
      </c>
      <c r="Q147" s="135">
        <v>20</v>
      </c>
      <c r="R147" s="136" t="s">
        <v>1941</v>
      </c>
      <c r="S147" s="135">
        <v>0</v>
      </c>
      <c r="T147" s="137">
        <v>65</v>
      </c>
      <c r="U147" s="138">
        <v>0</v>
      </c>
      <c r="V147" s="139">
        <v>0</v>
      </c>
      <c r="W147" s="140">
        <v>0</v>
      </c>
      <c r="X147" s="141">
        <v>65</v>
      </c>
      <c r="Y147" s="134" t="s">
        <v>1940</v>
      </c>
      <c r="Z147" s="135">
        <v>10</v>
      </c>
      <c r="AA147" s="136" t="s">
        <v>1941</v>
      </c>
      <c r="AB147" s="135">
        <v>0</v>
      </c>
      <c r="AC147" s="136" t="s">
        <v>1940</v>
      </c>
      <c r="AD147" s="135">
        <v>10</v>
      </c>
      <c r="AE147" s="136" t="s">
        <v>1941</v>
      </c>
      <c r="AF147" s="135">
        <v>0</v>
      </c>
      <c r="AG147" s="136" t="s">
        <v>1941</v>
      </c>
      <c r="AH147" s="135">
        <v>0</v>
      </c>
      <c r="AI147" s="136" t="s">
        <v>1941</v>
      </c>
      <c r="AJ147" s="135">
        <v>0</v>
      </c>
      <c r="AK147" s="136" t="s">
        <v>1941</v>
      </c>
      <c r="AL147" s="135">
        <v>0</v>
      </c>
      <c r="AM147" s="137">
        <v>20</v>
      </c>
      <c r="AN147" s="138"/>
      <c r="AO147" s="139"/>
      <c r="AP147" s="140">
        <v>0</v>
      </c>
      <c r="AQ147" s="142">
        <v>20</v>
      </c>
      <c r="AR147" s="136" t="s">
        <v>1941</v>
      </c>
      <c r="AS147" s="135">
        <v>0</v>
      </c>
      <c r="AT147" s="136" t="s">
        <v>1940</v>
      </c>
      <c r="AU147" s="135">
        <v>15</v>
      </c>
      <c r="AV147" s="136" t="s">
        <v>1940</v>
      </c>
      <c r="AW147" s="135">
        <v>20</v>
      </c>
      <c r="AX147" s="136" t="s">
        <v>1941</v>
      </c>
      <c r="AY147" s="135">
        <v>0</v>
      </c>
      <c r="AZ147" s="136" t="s">
        <v>1941</v>
      </c>
      <c r="BA147" s="135">
        <v>0</v>
      </c>
      <c r="BB147" s="136" t="s">
        <v>1940</v>
      </c>
      <c r="BC147" s="135">
        <v>40</v>
      </c>
      <c r="BD147" s="136" t="s">
        <v>1941</v>
      </c>
      <c r="BE147" s="135">
        <v>0</v>
      </c>
      <c r="BF147" s="137">
        <v>75</v>
      </c>
      <c r="BG147" s="138"/>
      <c r="BH147" s="139"/>
      <c r="BI147" s="140">
        <v>0</v>
      </c>
      <c r="BJ147" s="142">
        <v>75</v>
      </c>
      <c r="BK147" s="143">
        <v>160</v>
      </c>
      <c r="BL147" s="144">
        <v>0</v>
      </c>
      <c r="BM147" s="147"/>
    </row>
    <row r="148" spans="1:65" ht="26.25" customHeight="1">
      <c r="A148" s="130">
        <v>142</v>
      </c>
      <c r="B148" s="131" t="s">
        <v>5035</v>
      </c>
      <c r="C148" s="132" t="s">
        <v>5036</v>
      </c>
      <c r="D148" s="133" t="s">
        <v>5037</v>
      </c>
      <c r="E148" s="133" t="s">
        <v>5011</v>
      </c>
      <c r="F148" s="134" t="s">
        <v>1940</v>
      </c>
      <c r="G148" s="135">
        <v>10</v>
      </c>
      <c r="H148" s="136" t="s">
        <v>1941</v>
      </c>
      <c r="I148" s="135">
        <v>0</v>
      </c>
      <c r="J148" s="136" t="s">
        <v>1940</v>
      </c>
      <c r="K148" s="135">
        <v>10</v>
      </c>
      <c r="L148" s="136" t="s">
        <v>1940</v>
      </c>
      <c r="M148" s="135">
        <v>10</v>
      </c>
      <c r="N148" s="136" t="s">
        <v>1940</v>
      </c>
      <c r="O148" s="135">
        <v>15</v>
      </c>
      <c r="P148" s="136" t="s">
        <v>1940</v>
      </c>
      <c r="Q148" s="135">
        <v>20</v>
      </c>
      <c r="R148" s="136" t="s">
        <v>1941</v>
      </c>
      <c r="S148" s="135">
        <v>0</v>
      </c>
      <c r="T148" s="137">
        <v>65</v>
      </c>
      <c r="U148" s="138">
        <v>5</v>
      </c>
      <c r="V148" s="139">
        <v>11</v>
      </c>
      <c r="W148" s="140">
        <v>0</v>
      </c>
      <c r="X148" s="141">
        <v>65</v>
      </c>
      <c r="Y148" s="134" t="s">
        <v>1940</v>
      </c>
      <c r="Z148" s="135">
        <v>10</v>
      </c>
      <c r="AA148" s="136" t="s">
        <v>1941</v>
      </c>
      <c r="AB148" s="135">
        <v>0</v>
      </c>
      <c r="AC148" s="136" t="s">
        <v>1940</v>
      </c>
      <c r="AD148" s="135">
        <v>10</v>
      </c>
      <c r="AE148" s="136" t="s">
        <v>1941</v>
      </c>
      <c r="AF148" s="135">
        <v>0</v>
      </c>
      <c r="AG148" s="136" t="s">
        <v>1941</v>
      </c>
      <c r="AH148" s="135">
        <v>0</v>
      </c>
      <c r="AI148" s="136" t="s">
        <v>1941</v>
      </c>
      <c r="AJ148" s="135">
        <v>0</v>
      </c>
      <c r="AK148" s="136" t="s">
        <v>1941</v>
      </c>
      <c r="AL148" s="135">
        <v>0</v>
      </c>
      <c r="AM148" s="137">
        <v>20</v>
      </c>
      <c r="AN148" s="138"/>
      <c r="AO148" s="139"/>
      <c r="AP148" s="140">
        <v>0</v>
      </c>
      <c r="AQ148" s="142">
        <v>20</v>
      </c>
      <c r="AR148" s="136" t="s">
        <v>1940</v>
      </c>
      <c r="AS148" s="135">
        <v>10</v>
      </c>
      <c r="AT148" s="136" t="s">
        <v>1941</v>
      </c>
      <c r="AU148" s="135">
        <v>0</v>
      </c>
      <c r="AV148" s="136" t="s">
        <v>1941</v>
      </c>
      <c r="AW148" s="135">
        <v>0</v>
      </c>
      <c r="AX148" s="136" t="s">
        <v>1940</v>
      </c>
      <c r="AY148" s="135">
        <v>25</v>
      </c>
      <c r="AZ148" s="136" t="s">
        <v>1941</v>
      </c>
      <c r="BA148" s="135">
        <v>0</v>
      </c>
      <c r="BB148" s="136" t="s">
        <v>1940</v>
      </c>
      <c r="BC148" s="135">
        <v>40</v>
      </c>
      <c r="BD148" s="136" t="s">
        <v>1941</v>
      </c>
      <c r="BE148" s="135">
        <v>0</v>
      </c>
      <c r="BF148" s="137">
        <v>75</v>
      </c>
      <c r="BG148" s="138"/>
      <c r="BH148" s="139"/>
      <c r="BI148" s="140">
        <v>0</v>
      </c>
      <c r="BJ148" s="142">
        <v>75</v>
      </c>
      <c r="BK148" s="143">
        <v>160</v>
      </c>
      <c r="BL148" s="144">
        <v>3.5995370370370369E-3</v>
      </c>
      <c r="BM148" s="146"/>
    </row>
    <row r="149" spans="1:65" ht="26.25" customHeight="1">
      <c r="A149" s="130">
        <v>143</v>
      </c>
      <c r="B149" s="131" t="s">
        <v>4817</v>
      </c>
      <c r="C149" s="132" t="s">
        <v>1383</v>
      </c>
      <c r="D149" s="133" t="s">
        <v>4818</v>
      </c>
      <c r="E149" s="133" t="s">
        <v>4819</v>
      </c>
      <c r="F149" s="134" t="s">
        <v>1940</v>
      </c>
      <c r="G149" s="135">
        <v>10</v>
      </c>
      <c r="H149" s="136" t="s">
        <v>1940</v>
      </c>
      <c r="I149" s="135">
        <v>10</v>
      </c>
      <c r="J149" s="136" t="s">
        <v>1940</v>
      </c>
      <c r="K149" s="135">
        <v>10</v>
      </c>
      <c r="L149" s="136" t="s">
        <v>1940</v>
      </c>
      <c r="M149" s="135">
        <v>10</v>
      </c>
      <c r="N149" s="136" t="s">
        <v>1940</v>
      </c>
      <c r="O149" s="135">
        <v>15</v>
      </c>
      <c r="P149" s="136" t="s">
        <v>1940</v>
      </c>
      <c r="Q149" s="135">
        <v>20</v>
      </c>
      <c r="R149" s="136" t="s">
        <v>1940</v>
      </c>
      <c r="S149" s="135">
        <v>25</v>
      </c>
      <c r="T149" s="137">
        <v>100</v>
      </c>
      <c r="U149" s="153">
        <v>2</v>
      </c>
      <c r="V149" s="156">
        <v>4</v>
      </c>
      <c r="W149" s="140">
        <v>6</v>
      </c>
      <c r="X149" s="141">
        <v>106</v>
      </c>
      <c r="Y149" s="134" t="s">
        <v>1941</v>
      </c>
      <c r="Z149" s="135">
        <v>0</v>
      </c>
      <c r="AA149" s="136" t="s">
        <v>1941</v>
      </c>
      <c r="AB149" s="135">
        <v>0</v>
      </c>
      <c r="AC149" s="136" t="s">
        <v>1941</v>
      </c>
      <c r="AD149" s="135">
        <v>0</v>
      </c>
      <c r="AE149" s="136" t="s">
        <v>1941</v>
      </c>
      <c r="AF149" s="135">
        <v>0</v>
      </c>
      <c r="AG149" s="136" t="s">
        <v>1941</v>
      </c>
      <c r="AH149" s="135">
        <v>0</v>
      </c>
      <c r="AI149" s="136" t="s">
        <v>1941</v>
      </c>
      <c r="AJ149" s="135">
        <v>0</v>
      </c>
      <c r="AK149" s="136" t="s">
        <v>1940</v>
      </c>
      <c r="AL149" s="135">
        <v>50</v>
      </c>
      <c r="AM149" s="137">
        <v>50</v>
      </c>
      <c r="AN149" s="138"/>
      <c r="AO149" s="139"/>
      <c r="AP149" s="140">
        <v>0</v>
      </c>
      <c r="AQ149" s="142">
        <v>50</v>
      </c>
      <c r="AR149" s="136" t="s">
        <v>1941</v>
      </c>
      <c r="AS149" s="135">
        <v>0</v>
      </c>
      <c r="AT149" s="136" t="s">
        <v>1941</v>
      </c>
      <c r="AU149" s="135">
        <v>0</v>
      </c>
      <c r="AV149" s="136" t="s">
        <v>1941</v>
      </c>
      <c r="AW149" s="135">
        <v>0</v>
      </c>
      <c r="AX149" s="136" t="s">
        <v>1941</v>
      </c>
      <c r="AY149" s="135">
        <v>0</v>
      </c>
      <c r="AZ149" s="136" t="s">
        <v>1941</v>
      </c>
      <c r="BA149" s="135">
        <v>0</v>
      </c>
      <c r="BB149" s="136" t="s">
        <v>1941</v>
      </c>
      <c r="BC149" s="135">
        <v>0</v>
      </c>
      <c r="BD149" s="136" t="s">
        <v>1941</v>
      </c>
      <c r="BE149" s="135">
        <v>0</v>
      </c>
      <c r="BF149" s="137">
        <v>0</v>
      </c>
      <c r="BG149" s="138"/>
      <c r="BH149" s="139"/>
      <c r="BI149" s="140">
        <v>0</v>
      </c>
      <c r="BJ149" s="142">
        <v>0</v>
      </c>
      <c r="BK149" s="143">
        <v>156</v>
      </c>
      <c r="BL149" s="144">
        <v>1.4351851851851854E-3</v>
      </c>
      <c r="BM149" s="146"/>
    </row>
    <row r="150" spans="1:65" ht="26.25" customHeight="1">
      <c r="A150" s="130">
        <v>144</v>
      </c>
      <c r="B150" s="131" t="s">
        <v>5118</v>
      </c>
      <c r="C150" s="132" t="s">
        <v>5119</v>
      </c>
      <c r="D150" s="133" t="s">
        <v>5120</v>
      </c>
      <c r="E150" s="133" t="s">
        <v>5121</v>
      </c>
      <c r="F150" s="134" t="s">
        <v>1940</v>
      </c>
      <c r="G150" s="135">
        <v>10</v>
      </c>
      <c r="H150" s="136" t="s">
        <v>1941</v>
      </c>
      <c r="I150" s="135">
        <v>0</v>
      </c>
      <c r="J150" s="136" t="s">
        <v>1940</v>
      </c>
      <c r="K150" s="135">
        <v>10</v>
      </c>
      <c r="L150" s="136" t="s">
        <v>1940</v>
      </c>
      <c r="M150" s="135">
        <v>10</v>
      </c>
      <c r="N150" s="136" t="s">
        <v>1941</v>
      </c>
      <c r="O150" s="135">
        <v>0</v>
      </c>
      <c r="P150" s="136" t="s">
        <v>1940</v>
      </c>
      <c r="Q150" s="135">
        <v>20</v>
      </c>
      <c r="R150" s="136" t="s">
        <v>1941</v>
      </c>
      <c r="S150" s="135">
        <v>0</v>
      </c>
      <c r="T150" s="137">
        <v>50</v>
      </c>
      <c r="U150" s="138">
        <v>0</v>
      </c>
      <c r="V150" s="139">
        <v>0</v>
      </c>
      <c r="W150" s="140">
        <v>0</v>
      </c>
      <c r="X150" s="141">
        <v>50</v>
      </c>
      <c r="Y150" s="134" t="s">
        <v>1940</v>
      </c>
      <c r="Z150" s="135">
        <v>10</v>
      </c>
      <c r="AA150" s="136" t="s">
        <v>1941</v>
      </c>
      <c r="AB150" s="135">
        <v>0</v>
      </c>
      <c r="AC150" s="136" t="s">
        <v>1941</v>
      </c>
      <c r="AD150" s="135">
        <v>0</v>
      </c>
      <c r="AE150" s="136" t="s">
        <v>1941</v>
      </c>
      <c r="AF150" s="135">
        <v>0</v>
      </c>
      <c r="AG150" s="136" t="s">
        <v>1941</v>
      </c>
      <c r="AH150" s="135">
        <v>0</v>
      </c>
      <c r="AI150" s="136" t="s">
        <v>1941</v>
      </c>
      <c r="AJ150" s="135">
        <v>0</v>
      </c>
      <c r="AK150" s="136" t="s">
        <v>1941</v>
      </c>
      <c r="AL150" s="135">
        <v>0</v>
      </c>
      <c r="AM150" s="137">
        <v>10</v>
      </c>
      <c r="AN150" s="138"/>
      <c r="AO150" s="139"/>
      <c r="AP150" s="140">
        <v>0</v>
      </c>
      <c r="AQ150" s="142">
        <v>10</v>
      </c>
      <c r="AR150" s="136" t="s">
        <v>1940</v>
      </c>
      <c r="AS150" s="135">
        <v>10</v>
      </c>
      <c r="AT150" s="136" t="s">
        <v>1940</v>
      </c>
      <c r="AU150" s="135">
        <v>15</v>
      </c>
      <c r="AV150" s="136" t="s">
        <v>1941</v>
      </c>
      <c r="AW150" s="135">
        <v>0</v>
      </c>
      <c r="AX150" s="136" t="s">
        <v>1941</v>
      </c>
      <c r="AY150" s="135">
        <v>0</v>
      </c>
      <c r="AZ150" s="136" t="s">
        <v>1940</v>
      </c>
      <c r="BA150" s="135">
        <v>30</v>
      </c>
      <c r="BB150" s="136" t="s">
        <v>1940</v>
      </c>
      <c r="BC150" s="135">
        <v>40</v>
      </c>
      <c r="BD150" s="136" t="s">
        <v>1941</v>
      </c>
      <c r="BE150" s="135">
        <v>0</v>
      </c>
      <c r="BF150" s="137">
        <v>95</v>
      </c>
      <c r="BG150" s="138"/>
      <c r="BH150" s="139"/>
      <c r="BI150" s="140">
        <v>0</v>
      </c>
      <c r="BJ150" s="142">
        <v>95</v>
      </c>
      <c r="BK150" s="143">
        <v>155</v>
      </c>
      <c r="BL150" s="144">
        <v>0</v>
      </c>
      <c r="BM150" s="145"/>
    </row>
    <row r="151" spans="1:65" ht="26.25" customHeight="1">
      <c r="A151" s="130">
        <v>145</v>
      </c>
      <c r="B151" s="131" t="s">
        <v>4826</v>
      </c>
      <c r="C151" s="132" t="s">
        <v>4827</v>
      </c>
      <c r="D151" s="133" t="s">
        <v>4828</v>
      </c>
      <c r="E151" s="133" t="s">
        <v>811</v>
      </c>
      <c r="F151" s="134" t="s">
        <v>1940</v>
      </c>
      <c r="G151" s="135">
        <v>10</v>
      </c>
      <c r="H151" s="136" t="s">
        <v>1940</v>
      </c>
      <c r="I151" s="135">
        <v>10</v>
      </c>
      <c r="J151" s="136" t="s">
        <v>1940</v>
      </c>
      <c r="K151" s="135">
        <v>10</v>
      </c>
      <c r="L151" s="136" t="s">
        <v>1940</v>
      </c>
      <c r="M151" s="135">
        <v>10</v>
      </c>
      <c r="N151" s="136" t="s">
        <v>1940</v>
      </c>
      <c r="O151" s="135">
        <v>15</v>
      </c>
      <c r="P151" s="136" t="s">
        <v>1940</v>
      </c>
      <c r="Q151" s="135">
        <v>20</v>
      </c>
      <c r="R151" s="136" t="s">
        <v>1941</v>
      </c>
      <c r="S151" s="135">
        <v>0</v>
      </c>
      <c r="T151" s="137">
        <v>75</v>
      </c>
      <c r="U151" s="138">
        <v>0</v>
      </c>
      <c r="V151" s="139">
        <v>0</v>
      </c>
      <c r="W151" s="140">
        <v>0</v>
      </c>
      <c r="X151" s="141">
        <v>75</v>
      </c>
      <c r="Y151" s="134" t="s">
        <v>1940</v>
      </c>
      <c r="Z151" s="135">
        <v>10</v>
      </c>
      <c r="AA151" s="136" t="s">
        <v>1940</v>
      </c>
      <c r="AB151" s="135">
        <v>10</v>
      </c>
      <c r="AC151" s="136" t="s">
        <v>1940</v>
      </c>
      <c r="AD151" s="135">
        <v>10</v>
      </c>
      <c r="AE151" s="136" t="s">
        <v>1941</v>
      </c>
      <c r="AF151" s="135">
        <v>0</v>
      </c>
      <c r="AG151" s="136" t="s">
        <v>1941</v>
      </c>
      <c r="AH151" s="135">
        <v>0</v>
      </c>
      <c r="AI151" s="136" t="s">
        <v>1941</v>
      </c>
      <c r="AJ151" s="135">
        <v>0</v>
      </c>
      <c r="AK151" s="136" t="s">
        <v>1940</v>
      </c>
      <c r="AL151" s="135">
        <v>50</v>
      </c>
      <c r="AM151" s="137">
        <v>80</v>
      </c>
      <c r="AN151" s="138"/>
      <c r="AO151" s="139"/>
      <c r="AP151" s="140">
        <v>0</v>
      </c>
      <c r="AQ151" s="142">
        <v>80</v>
      </c>
      <c r="AR151" s="136" t="s">
        <v>1941</v>
      </c>
      <c r="AS151" s="135">
        <v>0</v>
      </c>
      <c r="AT151" s="136" t="s">
        <v>1941</v>
      </c>
      <c r="AU151" s="135">
        <v>0</v>
      </c>
      <c r="AV151" s="136" t="s">
        <v>1941</v>
      </c>
      <c r="AW151" s="135">
        <v>0</v>
      </c>
      <c r="AX151" s="136" t="s">
        <v>1941</v>
      </c>
      <c r="AY151" s="135">
        <v>0</v>
      </c>
      <c r="AZ151" s="136" t="s">
        <v>1941</v>
      </c>
      <c r="BA151" s="135">
        <v>0</v>
      </c>
      <c r="BB151" s="136" t="s">
        <v>1941</v>
      </c>
      <c r="BC151" s="135">
        <v>0</v>
      </c>
      <c r="BD151" s="136" t="s">
        <v>1941</v>
      </c>
      <c r="BE151" s="135">
        <v>0</v>
      </c>
      <c r="BF151" s="137">
        <v>0</v>
      </c>
      <c r="BG151" s="138"/>
      <c r="BH151" s="139"/>
      <c r="BI151" s="140">
        <v>0</v>
      </c>
      <c r="BJ151" s="142">
        <v>0</v>
      </c>
      <c r="BK151" s="143">
        <v>155</v>
      </c>
      <c r="BL151" s="144">
        <v>0</v>
      </c>
      <c r="BM151" s="145"/>
    </row>
    <row r="152" spans="1:65" ht="26.25" customHeight="1">
      <c r="A152" s="130">
        <v>146</v>
      </c>
      <c r="B152" s="131" t="s">
        <v>5051</v>
      </c>
      <c r="C152" s="132" t="s">
        <v>5052</v>
      </c>
      <c r="D152" s="133" t="s">
        <v>5053</v>
      </c>
      <c r="E152" s="133" t="s">
        <v>5054</v>
      </c>
      <c r="F152" s="134" t="s">
        <v>1940</v>
      </c>
      <c r="G152" s="135">
        <v>10</v>
      </c>
      <c r="H152" s="136" t="s">
        <v>1940</v>
      </c>
      <c r="I152" s="135">
        <v>10</v>
      </c>
      <c r="J152" s="136" t="s">
        <v>1940</v>
      </c>
      <c r="K152" s="135">
        <v>10</v>
      </c>
      <c r="L152" s="136" t="s">
        <v>1940</v>
      </c>
      <c r="M152" s="135">
        <v>10</v>
      </c>
      <c r="N152" s="136" t="s">
        <v>1941</v>
      </c>
      <c r="O152" s="135">
        <v>0</v>
      </c>
      <c r="P152" s="136" t="s">
        <v>1940</v>
      </c>
      <c r="Q152" s="135">
        <v>20</v>
      </c>
      <c r="R152" s="136" t="s">
        <v>1941</v>
      </c>
      <c r="S152" s="135">
        <v>0</v>
      </c>
      <c r="T152" s="137">
        <v>60</v>
      </c>
      <c r="U152" s="138">
        <v>17</v>
      </c>
      <c r="V152" s="139">
        <v>19</v>
      </c>
      <c r="W152" s="140">
        <v>0</v>
      </c>
      <c r="X152" s="141">
        <v>60</v>
      </c>
      <c r="Y152" s="134" t="s">
        <v>1940</v>
      </c>
      <c r="Z152" s="135">
        <v>10</v>
      </c>
      <c r="AA152" s="136" t="s">
        <v>1940</v>
      </c>
      <c r="AB152" s="135">
        <v>10</v>
      </c>
      <c r="AC152" s="136" t="s">
        <v>1941</v>
      </c>
      <c r="AD152" s="135">
        <v>0</v>
      </c>
      <c r="AE152" s="136" t="s">
        <v>1941</v>
      </c>
      <c r="AF152" s="135">
        <v>0</v>
      </c>
      <c r="AG152" s="136" t="s">
        <v>1941</v>
      </c>
      <c r="AH152" s="135">
        <v>0</v>
      </c>
      <c r="AI152" s="136" t="s">
        <v>1941</v>
      </c>
      <c r="AJ152" s="135">
        <v>0</v>
      </c>
      <c r="AK152" s="136" t="s">
        <v>1941</v>
      </c>
      <c r="AL152" s="135">
        <v>0</v>
      </c>
      <c r="AM152" s="137">
        <v>20</v>
      </c>
      <c r="AN152" s="138"/>
      <c r="AO152" s="139"/>
      <c r="AP152" s="140">
        <v>0</v>
      </c>
      <c r="AQ152" s="142">
        <v>20</v>
      </c>
      <c r="AR152" s="136" t="s">
        <v>1940</v>
      </c>
      <c r="AS152" s="135">
        <v>10</v>
      </c>
      <c r="AT152" s="136" t="s">
        <v>1941</v>
      </c>
      <c r="AU152" s="135">
        <v>0</v>
      </c>
      <c r="AV152" s="136" t="s">
        <v>1941</v>
      </c>
      <c r="AW152" s="135">
        <v>0</v>
      </c>
      <c r="AX152" s="136" t="s">
        <v>1940</v>
      </c>
      <c r="AY152" s="135">
        <v>25</v>
      </c>
      <c r="AZ152" s="136" t="s">
        <v>1941</v>
      </c>
      <c r="BA152" s="135">
        <v>0</v>
      </c>
      <c r="BB152" s="136" t="s">
        <v>1940</v>
      </c>
      <c r="BC152" s="135">
        <v>40</v>
      </c>
      <c r="BD152" s="136" t="s">
        <v>1941</v>
      </c>
      <c r="BE152" s="135">
        <v>0</v>
      </c>
      <c r="BF152" s="137">
        <v>75</v>
      </c>
      <c r="BG152" s="138"/>
      <c r="BH152" s="139"/>
      <c r="BI152" s="140">
        <v>0</v>
      </c>
      <c r="BJ152" s="142">
        <v>75</v>
      </c>
      <c r="BK152" s="143">
        <v>155</v>
      </c>
      <c r="BL152" s="144">
        <v>1.2025462962962962E-2</v>
      </c>
      <c r="BM152" s="146"/>
    </row>
    <row r="153" spans="1:65" ht="26.25" customHeight="1">
      <c r="A153" s="130">
        <v>147</v>
      </c>
      <c r="B153" s="131" t="s">
        <v>5198</v>
      </c>
      <c r="C153" s="132" t="s">
        <v>5199</v>
      </c>
      <c r="D153" s="133" t="s">
        <v>617</v>
      </c>
      <c r="E153" s="133" t="s">
        <v>4664</v>
      </c>
      <c r="F153" s="134" t="s">
        <v>1941</v>
      </c>
      <c r="G153" s="135">
        <v>0</v>
      </c>
      <c r="H153" s="136" t="s">
        <v>1940</v>
      </c>
      <c r="I153" s="135">
        <v>10</v>
      </c>
      <c r="J153" s="136" t="s">
        <v>1941</v>
      </c>
      <c r="K153" s="135">
        <v>0</v>
      </c>
      <c r="L153" s="136" t="s">
        <v>1940</v>
      </c>
      <c r="M153" s="135">
        <v>10</v>
      </c>
      <c r="N153" s="136" t="s">
        <v>1941</v>
      </c>
      <c r="O153" s="135">
        <v>0</v>
      </c>
      <c r="P153" s="136" t="s">
        <v>1941</v>
      </c>
      <c r="Q153" s="135">
        <v>0</v>
      </c>
      <c r="R153" s="136" t="s">
        <v>1941</v>
      </c>
      <c r="S153" s="135">
        <v>0</v>
      </c>
      <c r="T153" s="137">
        <v>20</v>
      </c>
      <c r="U153" s="138">
        <v>0</v>
      </c>
      <c r="V153" s="139">
        <v>0</v>
      </c>
      <c r="W153" s="140">
        <v>0</v>
      </c>
      <c r="X153" s="141">
        <v>20</v>
      </c>
      <c r="Y153" s="134" t="s">
        <v>1940</v>
      </c>
      <c r="Z153" s="135">
        <v>10</v>
      </c>
      <c r="AA153" s="136" t="s">
        <v>1940</v>
      </c>
      <c r="AB153" s="135">
        <v>10</v>
      </c>
      <c r="AC153" s="136" t="s">
        <v>1941</v>
      </c>
      <c r="AD153" s="135">
        <v>0</v>
      </c>
      <c r="AE153" s="136" t="s">
        <v>1941</v>
      </c>
      <c r="AF153" s="135">
        <v>0</v>
      </c>
      <c r="AG153" s="136" t="s">
        <v>1941</v>
      </c>
      <c r="AH153" s="135">
        <v>0</v>
      </c>
      <c r="AI153" s="136" t="s">
        <v>1941</v>
      </c>
      <c r="AJ153" s="135">
        <v>0</v>
      </c>
      <c r="AK153" s="136" t="s">
        <v>1941</v>
      </c>
      <c r="AL153" s="135">
        <v>0</v>
      </c>
      <c r="AM153" s="137">
        <v>20</v>
      </c>
      <c r="AN153" s="138"/>
      <c r="AO153" s="139"/>
      <c r="AP153" s="140">
        <v>0</v>
      </c>
      <c r="AQ153" s="142">
        <v>20</v>
      </c>
      <c r="AR153" s="136" t="s">
        <v>1940</v>
      </c>
      <c r="AS153" s="135">
        <v>10</v>
      </c>
      <c r="AT153" s="136" t="s">
        <v>1940</v>
      </c>
      <c r="AU153" s="135">
        <v>15</v>
      </c>
      <c r="AV153" s="136" t="s">
        <v>1940</v>
      </c>
      <c r="AW153" s="135">
        <v>20</v>
      </c>
      <c r="AX153" s="136" t="s">
        <v>1940</v>
      </c>
      <c r="AY153" s="135">
        <v>25</v>
      </c>
      <c r="AZ153" s="136" t="s">
        <v>1941</v>
      </c>
      <c r="BA153" s="135">
        <v>0</v>
      </c>
      <c r="BB153" s="136" t="s">
        <v>1940</v>
      </c>
      <c r="BC153" s="135">
        <v>40</v>
      </c>
      <c r="BD153" s="136" t="s">
        <v>1941</v>
      </c>
      <c r="BE153" s="135">
        <v>0</v>
      </c>
      <c r="BF153" s="137">
        <v>110</v>
      </c>
      <c r="BG153" s="138"/>
      <c r="BH153" s="139"/>
      <c r="BI153" s="140">
        <v>0</v>
      </c>
      <c r="BJ153" s="142">
        <v>110</v>
      </c>
      <c r="BK153" s="143">
        <v>150</v>
      </c>
      <c r="BL153" s="144">
        <v>0</v>
      </c>
      <c r="BM153" s="146"/>
    </row>
    <row r="154" spans="1:65" ht="26.25" customHeight="1">
      <c r="A154" s="130">
        <v>148</v>
      </c>
      <c r="B154" s="131" t="s">
        <v>4994</v>
      </c>
      <c r="C154" s="132" t="s">
        <v>4995</v>
      </c>
      <c r="D154" s="133" t="s">
        <v>4996</v>
      </c>
      <c r="E154" s="133" t="s">
        <v>230</v>
      </c>
      <c r="F154" s="134" t="s">
        <v>1940</v>
      </c>
      <c r="G154" s="135">
        <v>10</v>
      </c>
      <c r="H154" s="136" t="s">
        <v>1940</v>
      </c>
      <c r="I154" s="135">
        <v>10</v>
      </c>
      <c r="J154" s="136" t="s">
        <v>1940</v>
      </c>
      <c r="K154" s="135">
        <v>10</v>
      </c>
      <c r="L154" s="136" t="s">
        <v>1940</v>
      </c>
      <c r="M154" s="135">
        <v>10</v>
      </c>
      <c r="N154" s="136" t="s">
        <v>1941</v>
      </c>
      <c r="O154" s="135">
        <v>0</v>
      </c>
      <c r="P154" s="136" t="s">
        <v>1940</v>
      </c>
      <c r="Q154" s="135">
        <v>20</v>
      </c>
      <c r="R154" s="136" t="s">
        <v>1941</v>
      </c>
      <c r="S154" s="135">
        <v>0</v>
      </c>
      <c r="T154" s="137">
        <v>60</v>
      </c>
      <c r="U154" s="138">
        <v>0</v>
      </c>
      <c r="V154" s="139">
        <v>0</v>
      </c>
      <c r="W154" s="140">
        <v>0</v>
      </c>
      <c r="X154" s="141">
        <v>60</v>
      </c>
      <c r="Y154" s="134" t="s">
        <v>1940</v>
      </c>
      <c r="Z154" s="135">
        <v>10</v>
      </c>
      <c r="AA154" s="136" t="s">
        <v>1940</v>
      </c>
      <c r="AB154" s="135">
        <v>10</v>
      </c>
      <c r="AC154" s="136" t="s">
        <v>1940</v>
      </c>
      <c r="AD154" s="135">
        <v>10</v>
      </c>
      <c r="AE154" s="136" t="s">
        <v>1941</v>
      </c>
      <c r="AF154" s="135">
        <v>0</v>
      </c>
      <c r="AG154" s="136" t="s">
        <v>1941</v>
      </c>
      <c r="AH154" s="135">
        <v>0</v>
      </c>
      <c r="AI154" s="136" t="s">
        <v>1941</v>
      </c>
      <c r="AJ154" s="135">
        <v>0</v>
      </c>
      <c r="AK154" s="136" t="s">
        <v>1941</v>
      </c>
      <c r="AL154" s="135">
        <v>0</v>
      </c>
      <c r="AM154" s="137">
        <v>30</v>
      </c>
      <c r="AN154" s="138"/>
      <c r="AO154" s="139"/>
      <c r="AP154" s="140">
        <v>0</v>
      </c>
      <c r="AQ154" s="142">
        <v>30</v>
      </c>
      <c r="AR154" s="136" t="s">
        <v>1941</v>
      </c>
      <c r="AS154" s="135">
        <v>0</v>
      </c>
      <c r="AT154" s="136" t="s">
        <v>1941</v>
      </c>
      <c r="AU154" s="135">
        <v>0</v>
      </c>
      <c r="AV154" s="136" t="s">
        <v>1940</v>
      </c>
      <c r="AW154" s="135">
        <v>20</v>
      </c>
      <c r="AX154" s="136" t="s">
        <v>1941</v>
      </c>
      <c r="AY154" s="135">
        <v>0</v>
      </c>
      <c r="AZ154" s="136" t="s">
        <v>1941</v>
      </c>
      <c r="BA154" s="135">
        <v>0</v>
      </c>
      <c r="BB154" s="136" t="s">
        <v>1940</v>
      </c>
      <c r="BC154" s="135">
        <v>40</v>
      </c>
      <c r="BD154" s="136" t="s">
        <v>1941</v>
      </c>
      <c r="BE154" s="135">
        <v>0</v>
      </c>
      <c r="BF154" s="137">
        <v>60</v>
      </c>
      <c r="BG154" s="138"/>
      <c r="BH154" s="139"/>
      <c r="BI154" s="140">
        <v>0</v>
      </c>
      <c r="BJ154" s="142">
        <v>60</v>
      </c>
      <c r="BK154" s="143">
        <v>150</v>
      </c>
      <c r="BL154" s="144">
        <v>0</v>
      </c>
      <c r="BM154" s="157"/>
    </row>
    <row r="155" spans="1:65" ht="26.25" customHeight="1">
      <c r="A155" s="130">
        <v>149</v>
      </c>
      <c r="B155" s="131" t="s">
        <v>4960</v>
      </c>
      <c r="C155" s="132" t="s">
        <v>4961</v>
      </c>
      <c r="D155" s="133" t="s">
        <v>4962</v>
      </c>
      <c r="E155" s="133" t="s">
        <v>4963</v>
      </c>
      <c r="F155" s="134" t="s">
        <v>1940</v>
      </c>
      <c r="G155" s="135">
        <v>10</v>
      </c>
      <c r="H155" s="136" t="s">
        <v>1940</v>
      </c>
      <c r="I155" s="135">
        <v>10</v>
      </c>
      <c r="J155" s="136" t="s">
        <v>1940</v>
      </c>
      <c r="K155" s="135">
        <v>10</v>
      </c>
      <c r="L155" s="136" t="s">
        <v>1940</v>
      </c>
      <c r="M155" s="135">
        <v>10</v>
      </c>
      <c r="N155" s="136" t="s">
        <v>1940</v>
      </c>
      <c r="O155" s="135">
        <v>15</v>
      </c>
      <c r="P155" s="136" t="s">
        <v>1940</v>
      </c>
      <c r="Q155" s="135">
        <v>20</v>
      </c>
      <c r="R155" s="136" t="s">
        <v>1941</v>
      </c>
      <c r="S155" s="135">
        <v>0</v>
      </c>
      <c r="T155" s="137">
        <v>75</v>
      </c>
      <c r="U155" s="138">
        <v>0</v>
      </c>
      <c r="V155" s="139">
        <v>54</v>
      </c>
      <c r="W155" s="140">
        <v>0</v>
      </c>
      <c r="X155" s="141">
        <v>75</v>
      </c>
      <c r="Y155" s="134" t="s">
        <v>1940</v>
      </c>
      <c r="Z155" s="135">
        <v>10</v>
      </c>
      <c r="AA155" s="136" t="s">
        <v>1940</v>
      </c>
      <c r="AB155" s="135">
        <v>10</v>
      </c>
      <c r="AC155" s="136" t="s">
        <v>1941</v>
      </c>
      <c r="AD155" s="135">
        <v>0</v>
      </c>
      <c r="AE155" s="136" t="s">
        <v>1941</v>
      </c>
      <c r="AF155" s="135">
        <v>0</v>
      </c>
      <c r="AG155" s="136" t="s">
        <v>1941</v>
      </c>
      <c r="AH155" s="135">
        <v>0</v>
      </c>
      <c r="AI155" s="136" t="s">
        <v>1941</v>
      </c>
      <c r="AJ155" s="135">
        <v>0</v>
      </c>
      <c r="AK155" s="136" t="s">
        <v>1941</v>
      </c>
      <c r="AL155" s="135">
        <v>0</v>
      </c>
      <c r="AM155" s="137">
        <v>20</v>
      </c>
      <c r="AN155" s="138"/>
      <c r="AO155" s="139"/>
      <c r="AP155" s="140">
        <v>0</v>
      </c>
      <c r="AQ155" s="142">
        <v>20</v>
      </c>
      <c r="AR155" s="136" t="s">
        <v>1940</v>
      </c>
      <c r="AS155" s="135">
        <v>10</v>
      </c>
      <c r="AT155" s="136" t="s">
        <v>1941</v>
      </c>
      <c r="AU155" s="135">
        <v>0</v>
      </c>
      <c r="AV155" s="136" t="s">
        <v>1941</v>
      </c>
      <c r="AW155" s="135">
        <v>0</v>
      </c>
      <c r="AX155" s="136" t="s">
        <v>1941</v>
      </c>
      <c r="AY155" s="135">
        <v>0</v>
      </c>
      <c r="AZ155" s="136" t="s">
        <v>1941</v>
      </c>
      <c r="BA155" s="135">
        <v>0</v>
      </c>
      <c r="BB155" s="136" t="s">
        <v>1940</v>
      </c>
      <c r="BC155" s="135">
        <v>40</v>
      </c>
      <c r="BD155" s="136" t="s">
        <v>1941</v>
      </c>
      <c r="BE155" s="135">
        <v>0</v>
      </c>
      <c r="BF155" s="137">
        <v>50</v>
      </c>
      <c r="BG155" s="138"/>
      <c r="BH155" s="139"/>
      <c r="BI155" s="140">
        <v>0</v>
      </c>
      <c r="BJ155" s="142">
        <v>50</v>
      </c>
      <c r="BK155" s="143">
        <v>145</v>
      </c>
      <c r="BL155" s="144">
        <v>6.2500000000000001E-4</v>
      </c>
      <c r="BM155" s="146"/>
    </row>
    <row r="156" spans="1:65" ht="26.25" customHeight="1">
      <c r="A156" s="130">
        <v>150</v>
      </c>
      <c r="B156" s="131" t="s">
        <v>5152</v>
      </c>
      <c r="C156" s="132" t="s">
        <v>5153</v>
      </c>
      <c r="D156" s="133" t="s">
        <v>5154</v>
      </c>
      <c r="E156" s="133" t="s">
        <v>230</v>
      </c>
      <c r="F156" s="134" t="s">
        <v>1940</v>
      </c>
      <c r="G156" s="135">
        <v>10</v>
      </c>
      <c r="H156" s="136" t="s">
        <v>1940</v>
      </c>
      <c r="I156" s="135">
        <v>10</v>
      </c>
      <c r="J156" s="136" t="s">
        <v>1941</v>
      </c>
      <c r="K156" s="135">
        <v>0</v>
      </c>
      <c r="L156" s="136" t="s">
        <v>1941</v>
      </c>
      <c r="M156" s="135">
        <v>0</v>
      </c>
      <c r="N156" s="136" t="s">
        <v>1940</v>
      </c>
      <c r="O156" s="135">
        <v>15</v>
      </c>
      <c r="P156" s="136" t="s">
        <v>1941</v>
      </c>
      <c r="Q156" s="135">
        <v>0</v>
      </c>
      <c r="R156" s="136" t="s">
        <v>1941</v>
      </c>
      <c r="S156" s="135">
        <v>0</v>
      </c>
      <c r="T156" s="137">
        <v>35</v>
      </c>
      <c r="U156" s="138">
        <v>0</v>
      </c>
      <c r="V156" s="139">
        <v>0</v>
      </c>
      <c r="W156" s="140">
        <v>0</v>
      </c>
      <c r="X156" s="141">
        <v>35</v>
      </c>
      <c r="Y156" s="134" t="s">
        <v>1941</v>
      </c>
      <c r="Z156" s="135">
        <v>0</v>
      </c>
      <c r="AA156" s="136" t="s">
        <v>1940</v>
      </c>
      <c r="AB156" s="135">
        <v>10</v>
      </c>
      <c r="AC156" s="136" t="s">
        <v>1940</v>
      </c>
      <c r="AD156" s="135">
        <v>10</v>
      </c>
      <c r="AE156" s="136" t="s">
        <v>1941</v>
      </c>
      <c r="AF156" s="135">
        <v>0</v>
      </c>
      <c r="AG156" s="136" t="s">
        <v>1941</v>
      </c>
      <c r="AH156" s="135">
        <v>0</v>
      </c>
      <c r="AI156" s="136" t="s">
        <v>1941</v>
      </c>
      <c r="AJ156" s="135">
        <v>0</v>
      </c>
      <c r="AK156" s="136" t="s">
        <v>1941</v>
      </c>
      <c r="AL156" s="135">
        <v>0</v>
      </c>
      <c r="AM156" s="137">
        <v>20</v>
      </c>
      <c r="AN156" s="138"/>
      <c r="AO156" s="139"/>
      <c r="AP156" s="140">
        <v>0</v>
      </c>
      <c r="AQ156" s="142">
        <v>20</v>
      </c>
      <c r="AR156" s="136" t="s">
        <v>1940</v>
      </c>
      <c r="AS156" s="135">
        <v>10</v>
      </c>
      <c r="AT156" s="136" t="s">
        <v>1940</v>
      </c>
      <c r="AU156" s="135">
        <v>15</v>
      </c>
      <c r="AV156" s="136" t="s">
        <v>1941</v>
      </c>
      <c r="AW156" s="135">
        <v>0</v>
      </c>
      <c r="AX156" s="136" t="s">
        <v>1940</v>
      </c>
      <c r="AY156" s="135">
        <v>25</v>
      </c>
      <c r="AZ156" s="136" t="s">
        <v>1941</v>
      </c>
      <c r="BA156" s="135">
        <v>0</v>
      </c>
      <c r="BB156" s="136" t="s">
        <v>1940</v>
      </c>
      <c r="BC156" s="135">
        <v>40</v>
      </c>
      <c r="BD156" s="136" t="s">
        <v>1941</v>
      </c>
      <c r="BE156" s="135">
        <v>0</v>
      </c>
      <c r="BF156" s="137">
        <v>90</v>
      </c>
      <c r="BG156" s="138"/>
      <c r="BH156" s="139"/>
      <c r="BI156" s="140">
        <v>0</v>
      </c>
      <c r="BJ156" s="142">
        <v>90</v>
      </c>
      <c r="BK156" s="143">
        <v>145</v>
      </c>
      <c r="BL156" s="144">
        <v>0</v>
      </c>
      <c r="BM156" s="145"/>
    </row>
    <row r="157" spans="1:65" ht="26.25" customHeight="1">
      <c r="A157" s="130">
        <v>151</v>
      </c>
      <c r="B157" s="131" t="s">
        <v>5086</v>
      </c>
      <c r="C157" s="132" t="s">
        <v>1650</v>
      </c>
      <c r="D157" s="133" t="s">
        <v>5087</v>
      </c>
      <c r="E157" s="133" t="s">
        <v>5088</v>
      </c>
      <c r="F157" s="134" t="s">
        <v>1940</v>
      </c>
      <c r="G157" s="135">
        <v>10</v>
      </c>
      <c r="H157" s="136" t="s">
        <v>1941</v>
      </c>
      <c r="I157" s="135">
        <v>0</v>
      </c>
      <c r="J157" s="136" t="s">
        <v>1940</v>
      </c>
      <c r="K157" s="135">
        <v>10</v>
      </c>
      <c r="L157" s="136" t="s">
        <v>1940</v>
      </c>
      <c r="M157" s="135">
        <v>10</v>
      </c>
      <c r="N157" s="136" t="s">
        <v>1941</v>
      </c>
      <c r="O157" s="135">
        <v>0</v>
      </c>
      <c r="P157" s="136" t="s">
        <v>1940</v>
      </c>
      <c r="Q157" s="135">
        <v>20</v>
      </c>
      <c r="R157" s="136" t="s">
        <v>1941</v>
      </c>
      <c r="S157" s="135">
        <v>0</v>
      </c>
      <c r="T157" s="137">
        <v>50</v>
      </c>
      <c r="U157" s="138">
        <v>0</v>
      </c>
      <c r="V157" s="139">
        <v>0</v>
      </c>
      <c r="W157" s="140">
        <v>0</v>
      </c>
      <c r="X157" s="141">
        <v>50</v>
      </c>
      <c r="Y157" s="134" t="s">
        <v>1940</v>
      </c>
      <c r="Z157" s="135">
        <v>10</v>
      </c>
      <c r="AA157" s="136" t="s">
        <v>1940</v>
      </c>
      <c r="AB157" s="135">
        <v>10</v>
      </c>
      <c r="AC157" s="136" t="s">
        <v>1941</v>
      </c>
      <c r="AD157" s="135">
        <v>0</v>
      </c>
      <c r="AE157" s="136" t="s">
        <v>1941</v>
      </c>
      <c r="AF157" s="135">
        <v>0</v>
      </c>
      <c r="AG157" s="136" t="s">
        <v>1941</v>
      </c>
      <c r="AH157" s="135">
        <v>0</v>
      </c>
      <c r="AI157" s="136" t="s">
        <v>1941</v>
      </c>
      <c r="AJ157" s="135">
        <v>0</v>
      </c>
      <c r="AK157" s="136" t="s">
        <v>1941</v>
      </c>
      <c r="AL157" s="135">
        <v>0</v>
      </c>
      <c r="AM157" s="137">
        <v>20</v>
      </c>
      <c r="AN157" s="138"/>
      <c r="AO157" s="139"/>
      <c r="AP157" s="140">
        <v>0</v>
      </c>
      <c r="AQ157" s="142">
        <v>20</v>
      </c>
      <c r="AR157" s="136" t="s">
        <v>1941</v>
      </c>
      <c r="AS157" s="135">
        <v>0</v>
      </c>
      <c r="AT157" s="136" t="s">
        <v>1940</v>
      </c>
      <c r="AU157" s="135">
        <v>15</v>
      </c>
      <c r="AV157" s="136" t="s">
        <v>1940</v>
      </c>
      <c r="AW157" s="135">
        <v>20</v>
      </c>
      <c r="AX157" s="136" t="s">
        <v>1941</v>
      </c>
      <c r="AY157" s="135">
        <v>0</v>
      </c>
      <c r="AZ157" s="136" t="s">
        <v>1941</v>
      </c>
      <c r="BA157" s="135">
        <v>0</v>
      </c>
      <c r="BB157" s="136" t="s">
        <v>1940</v>
      </c>
      <c r="BC157" s="135">
        <v>40</v>
      </c>
      <c r="BD157" s="136" t="s">
        <v>1941</v>
      </c>
      <c r="BE157" s="135">
        <v>0</v>
      </c>
      <c r="BF157" s="137">
        <v>75</v>
      </c>
      <c r="BG157" s="138"/>
      <c r="BH157" s="139"/>
      <c r="BI157" s="140">
        <v>0</v>
      </c>
      <c r="BJ157" s="142">
        <v>75</v>
      </c>
      <c r="BK157" s="143">
        <v>145</v>
      </c>
      <c r="BL157" s="144">
        <v>0</v>
      </c>
      <c r="BM157" s="145"/>
    </row>
    <row r="158" spans="1:65" ht="26.25" customHeight="1">
      <c r="A158" s="130">
        <v>152</v>
      </c>
      <c r="B158" s="131" t="s">
        <v>5059</v>
      </c>
      <c r="C158" s="132" t="s">
        <v>221</v>
      </c>
      <c r="D158" s="133" t="s">
        <v>5060</v>
      </c>
      <c r="E158" s="133" t="s">
        <v>5061</v>
      </c>
      <c r="F158" s="134" t="s">
        <v>1940</v>
      </c>
      <c r="G158" s="135">
        <v>10</v>
      </c>
      <c r="H158" s="136" t="s">
        <v>1940</v>
      </c>
      <c r="I158" s="135">
        <v>10</v>
      </c>
      <c r="J158" s="136" t="s">
        <v>1940</v>
      </c>
      <c r="K158" s="135">
        <v>10</v>
      </c>
      <c r="L158" s="136" t="s">
        <v>1941</v>
      </c>
      <c r="M158" s="135">
        <v>0</v>
      </c>
      <c r="N158" s="136" t="s">
        <v>1940</v>
      </c>
      <c r="O158" s="135">
        <v>15</v>
      </c>
      <c r="P158" s="136" t="s">
        <v>1940</v>
      </c>
      <c r="Q158" s="135">
        <v>20</v>
      </c>
      <c r="R158" s="136" t="s">
        <v>1941</v>
      </c>
      <c r="S158" s="135">
        <v>0</v>
      </c>
      <c r="T158" s="137">
        <v>65</v>
      </c>
      <c r="U158" s="138">
        <v>0</v>
      </c>
      <c r="V158" s="139">
        <v>0</v>
      </c>
      <c r="W158" s="140">
        <v>0</v>
      </c>
      <c r="X158" s="141">
        <v>65</v>
      </c>
      <c r="Y158" s="134" t="s">
        <v>1941</v>
      </c>
      <c r="Z158" s="135">
        <v>0</v>
      </c>
      <c r="AA158" s="136" t="s">
        <v>1940</v>
      </c>
      <c r="AB158" s="135">
        <v>10</v>
      </c>
      <c r="AC158" s="136" t="s">
        <v>1941</v>
      </c>
      <c r="AD158" s="135">
        <v>0</v>
      </c>
      <c r="AE158" s="136" t="s">
        <v>1941</v>
      </c>
      <c r="AF158" s="135">
        <v>0</v>
      </c>
      <c r="AG158" s="136" t="s">
        <v>1941</v>
      </c>
      <c r="AH158" s="135">
        <v>0</v>
      </c>
      <c r="AI158" s="136" t="s">
        <v>1941</v>
      </c>
      <c r="AJ158" s="135">
        <v>0</v>
      </c>
      <c r="AK158" s="136" t="s">
        <v>1941</v>
      </c>
      <c r="AL158" s="135">
        <v>0</v>
      </c>
      <c r="AM158" s="137">
        <v>10</v>
      </c>
      <c r="AN158" s="138"/>
      <c r="AO158" s="139"/>
      <c r="AP158" s="140">
        <v>0</v>
      </c>
      <c r="AQ158" s="142">
        <v>10</v>
      </c>
      <c r="AR158" s="136" t="s">
        <v>1940</v>
      </c>
      <c r="AS158" s="135">
        <v>10</v>
      </c>
      <c r="AT158" s="136" t="s">
        <v>1941</v>
      </c>
      <c r="AU158" s="135">
        <v>0</v>
      </c>
      <c r="AV158" s="136" t="s">
        <v>1940</v>
      </c>
      <c r="AW158" s="135">
        <v>20</v>
      </c>
      <c r="AX158" s="136" t="s">
        <v>1941</v>
      </c>
      <c r="AY158" s="135">
        <v>0</v>
      </c>
      <c r="AZ158" s="136" t="s">
        <v>1941</v>
      </c>
      <c r="BA158" s="135">
        <v>0</v>
      </c>
      <c r="BB158" s="136" t="s">
        <v>1940</v>
      </c>
      <c r="BC158" s="135">
        <v>40</v>
      </c>
      <c r="BD158" s="136" t="s">
        <v>1941</v>
      </c>
      <c r="BE158" s="135">
        <v>0</v>
      </c>
      <c r="BF158" s="137">
        <v>70</v>
      </c>
      <c r="BG158" s="138"/>
      <c r="BH158" s="139"/>
      <c r="BI158" s="140">
        <v>0</v>
      </c>
      <c r="BJ158" s="142">
        <v>70</v>
      </c>
      <c r="BK158" s="143">
        <v>145</v>
      </c>
      <c r="BL158" s="144">
        <v>0</v>
      </c>
      <c r="BM158" s="146"/>
    </row>
    <row r="159" spans="1:65" ht="26.25" customHeight="1">
      <c r="A159" s="130">
        <v>153</v>
      </c>
      <c r="B159" s="131" t="s">
        <v>5046</v>
      </c>
      <c r="C159" s="132" t="s">
        <v>5047</v>
      </c>
      <c r="D159" s="133" t="s">
        <v>5371</v>
      </c>
      <c r="E159" s="133" t="s">
        <v>4713</v>
      </c>
      <c r="F159" s="134" t="s">
        <v>1940</v>
      </c>
      <c r="G159" s="135">
        <v>10</v>
      </c>
      <c r="H159" s="136" t="s">
        <v>1940</v>
      </c>
      <c r="I159" s="135">
        <v>10</v>
      </c>
      <c r="J159" s="136" t="s">
        <v>1940</v>
      </c>
      <c r="K159" s="135">
        <v>10</v>
      </c>
      <c r="L159" s="136" t="s">
        <v>1940</v>
      </c>
      <c r="M159" s="135">
        <v>10</v>
      </c>
      <c r="N159" s="136" t="s">
        <v>1941</v>
      </c>
      <c r="O159" s="135">
        <v>0</v>
      </c>
      <c r="P159" s="136" t="s">
        <v>1940</v>
      </c>
      <c r="Q159" s="135">
        <v>20</v>
      </c>
      <c r="R159" s="136" t="s">
        <v>1941</v>
      </c>
      <c r="S159" s="135">
        <v>0</v>
      </c>
      <c r="T159" s="137">
        <v>60</v>
      </c>
      <c r="U159" s="138">
        <v>0</v>
      </c>
      <c r="V159" s="139">
        <v>0</v>
      </c>
      <c r="W159" s="140">
        <v>0</v>
      </c>
      <c r="X159" s="141">
        <v>60</v>
      </c>
      <c r="Y159" s="134" t="s">
        <v>1940</v>
      </c>
      <c r="Z159" s="135">
        <v>10</v>
      </c>
      <c r="AA159" s="136" t="s">
        <v>1940</v>
      </c>
      <c r="AB159" s="135">
        <v>10</v>
      </c>
      <c r="AC159" s="136" t="s">
        <v>1941</v>
      </c>
      <c r="AD159" s="135">
        <v>0</v>
      </c>
      <c r="AE159" s="136" t="s">
        <v>1941</v>
      </c>
      <c r="AF159" s="135">
        <v>0</v>
      </c>
      <c r="AG159" s="136" t="s">
        <v>1941</v>
      </c>
      <c r="AH159" s="135">
        <v>0</v>
      </c>
      <c r="AI159" s="136" t="s">
        <v>1941</v>
      </c>
      <c r="AJ159" s="135">
        <v>0</v>
      </c>
      <c r="AK159" s="136" t="s">
        <v>1941</v>
      </c>
      <c r="AL159" s="135">
        <v>0</v>
      </c>
      <c r="AM159" s="137">
        <v>20</v>
      </c>
      <c r="AN159" s="138"/>
      <c r="AO159" s="139"/>
      <c r="AP159" s="140">
        <v>0</v>
      </c>
      <c r="AQ159" s="142">
        <v>20</v>
      </c>
      <c r="AR159" s="136" t="s">
        <v>1940</v>
      </c>
      <c r="AS159" s="135">
        <v>10</v>
      </c>
      <c r="AT159" s="136" t="s">
        <v>1940</v>
      </c>
      <c r="AU159" s="135">
        <v>15</v>
      </c>
      <c r="AV159" s="136" t="s">
        <v>1941</v>
      </c>
      <c r="AW159" s="135">
        <v>0</v>
      </c>
      <c r="AX159" s="136" t="s">
        <v>1941</v>
      </c>
      <c r="AY159" s="135">
        <v>0</v>
      </c>
      <c r="AZ159" s="136" t="s">
        <v>1941</v>
      </c>
      <c r="BA159" s="135">
        <v>0</v>
      </c>
      <c r="BB159" s="136" t="s">
        <v>1940</v>
      </c>
      <c r="BC159" s="135">
        <v>40</v>
      </c>
      <c r="BD159" s="136" t="s">
        <v>1941</v>
      </c>
      <c r="BE159" s="135">
        <v>0</v>
      </c>
      <c r="BF159" s="137">
        <v>65</v>
      </c>
      <c r="BG159" s="138"/>
      <c r="BH159" s="139"/>
      <c r="BI159" s="140">
        <v>0</v>
      </c>
      <c r="BJ159" s="142">
        <v>65</v>
      </c>
      <c r="BK159" s="143">
        <v>145</v>
      </c>
      <c r="BL159" s="144">
        <v>0</v>
      </c>
      <c r="BM159" s="146"/>
    </row>
    <row r="160" spans="1:65" ht="26.25" customHeight="1">
      <c r="A160" s="130">
        <v>154</v>
      </c>
      <c r="B160" s="131" t="s">
        <v>5093</v>
      </c>
      <c r="C160" s="132" t="s">
        <v>5094</v>
      </c>
      <c r="D160" s="133" t="s">
        <v>5095</v>
      </c>
      <c r="E160" s="133" t="s">
        <v>5096</v>
      </c>
      <c r="F160" s="134" t="s">
        <v>1940</v>
      </c>
      <c r="G160" s="135">
        <v>10</v>
      </c>
      <c r="H160" s="136" t="s">
        <v>1940</v>
      </c>
      <c r="I160" s="135">
        <v>10</v>
      </c>
      <c r="J160" s="136" t="s">
        <v>1940</v>
      </c>
      <c r="K160" s="135">
        <v>10</v>
      </c>
      <c r="L160" s="136" t="s">
        <v>1940</v>
      </c>
      <c r="M160" s="135">
        <v>10</v>
      </c>
      <c r="N160" s="136" t="s">
        <v>1941</v>
      </c>
      <c r="O160" s="135">
        <v>0</v>
      </c>
      <c r="P160" s="136" t="s">
        <v>1940</v>
      </c>
      <c r="Q160" s="135">
        <v>20</v>
      </c>
      <c r="R160" s="136" t="s">
        <v>1941</v>
      </c>
      <c r="S160" s="135">
        <v>0</v>
      </c>
      <c r="T160" s="137">
        <v>60</v>
      </c>
      <c r="U160" s="138">
        <v>0</v>
      </c>
      <c r="V160" s="139">
        <v>0</v>
      </c>
      <c r="W160" s="140">
        <v>0</v>
      </c>
      <c r="X160" s="141">
        <v>60</v>
      </c>
      <c r="Y160" s="134" t="s">
        <v>1940</v>
      </c>
      <c r="Z160" s="135">
        <v>10</v>
      </c>
      <c r="AA160" s="136" t="s">
        <v>1941</v>
      </c>
      <c r="AB160" s="135">
        <v>0</v>
      </c>
      <c r="AC160" s="136" t="s">
        <v>1941</v>
      </c>
      <c r="AD160" s="135">
        <v>0</v>
      </c>
      <c r="AE160" s="136" t="s">
        <v>1941</v>
      </c>
      <c r="AF160" s="135">
        <v>0</v>
      </c>
      <c r="AG160" s="136" t="s">
        <v>1941</v>
      </c>
      <c r="AH160" s="135">
        <v>0</v>
      </c>
      <c r="AI160" s="136" t="s">
        <v>1941</v>
      </c>
      <c r="AJ160" s="135">
        <v>0</v>
      </c>
      <c r="AK160" s="136" t="s">
        <v>1941</v>
      </c>
      <c r="AL160" s="135">
        <v>0</v>
      </c>
      <c r="AM160" s="137">
        <v>10</v>
      </c>
      <c r="AN160" s="138"/>
      <c r="AO160" s="139"/>
      <c r="AP160" s="140">
        <v>0</v>
      </c>
      <c r="AQ160" s="142">
        <v>10</v>
      </c>
      <c r="AR160" s="136" t="s">
        <v>1941</v>
      </c>
      <c r="AS160" s="135">
        <v>0</v>
      </c>
      <c r="AT160" s="136" t="s">
        <v>1940</v>
      </c>
      <c r="AU160" s="135">
        <v>15</v>
      </c>
      <c r="AV160" s="136" t="s">
        <v>1940</v>
      </c>
      <c r="AW160" s="135">
        <v>20</v>
      </c>
      <c r="AX160" s="136" t="s">
        <v>1941</v>
      </c>
      <c r="AY160" s="135">
        <v>0</v>
      </c>
      <c r="AZ160" s="136" t="s">
        <v>1941</v>
      </c>
      <c r="BA160" s="135">
        <v>0</v>
      </c>
      <c r="BB160" s="136" t="s">
        <v>1940</v>
      </c>
      <c r="BC160" s="135">
        <v>40</v>
      </c>
      <c r="BD160" s="136" t="s">
        <v>1941</v>
      </c>
      <c r="BE160" s="135">
        <v>0</v>
      </c>
      <c r="BF160" s="137">
        <v>75</v>
      </c>
      <c r="BG160" s="138"/>
      <c r="BH160" s="139"/>
      <c r="BI160" s="140">
        <v>0</v>
      </c>
      <c r="BJ160" s="142">
        <v>75</v>
      </c>
      <c r="BK160" s="143">
        <v>145</v>
      </c>
      <c r="BL160" s="144">
        <v>0</v>
      </c>
      <c r="BM160" s="146"/>
    </row>
    <row r="161" spans="1:65" ht="26.25" customHeight="1">
      <c r="A161" s="130">
        <v>155</v>
      </c>
      <c r="B161" s="131" t="s">
        <v>5155</v>
      </c>
      <c r="C161" s="132" t="s">
        <v>5156</v>
      </c>
      <c r="D161" s="133" t="s">
        <v>4627</v>
      </c>
      <c r="E161" s="133" t="s">
        <v>5157</v>
      </c>
      <c r="F161" s="134" t="s">
        <v>1941</v>
      </c>
      <c r="G161" s="135">
        <v>0</v>
      </c>
      <c r="H161" s="136" t="s">
        <v>1941</v>
      </c>
      <c r="I161" s="135">
        <v>0</v>
      </c>
      <c r="J161" s="136" t="s">
        <v>1940</v>
      </c>
      <c r="K161" s="135">
        <v>10</v>
      </c>
      <c r="L161" s="136" t="s">
        <v>1940</v>
      </c>
      <c r="M161" s="135">
        <v>10</v>
      </c>
      <c r="N161" s="136" t="s">
        <v>1940</v>
      </c>
      <c r="O161" s="135">
        <v>15</v>
      </c>
      <c r="P161" s="136" t="s">
        <v>1941</v>
      </c>
      <c r="Q161" s="135">
        <v>0</v>
      </c>
      <c r="R161" s="136" t="s">
        <v>1941</v>
      </c>
      <c r="S161" s="135">
        <v>0</v>
      </c>
      <c r="T161" s="137">
        <v>35</v>
      </c>
      <c r="U161" s="138">
        <v>13</v>
      </c>
      <c r="V161" s="139">
        <v>45</v>
      </c>
      <c r="W161" s="140">
        <v>0</v>
      </c>
      <c r="X161" s="141">
        <v>35</v>
      </c>
      <c r="Y161" s="134" t="s">
        <v>1940</v>
      </c>
      <c r="Z161" s="135">
        <v>10</v>
      </c>
      <c r="AA161" s="136" t="s">
        <v>1940</v>
      </c>
      <c r="AB161" s="135">
        <v>10</v>
      </c>
      <c r="AC161" s="136" t="s">
        <v>1941</v>
      </c>
      <c r="AD161" s="135">
        <v>0</v>
      </c>
      <c r="AE161" s="136" t="s">
        <v>1941</v>
      </c>
      <c r="AF161" s="135">
        <v>0</v>
      </c>
      <c r="AG161" s="136" t="s">
        <v>1941</v>
      </c>
      <c r="AH161" s="135">
        <v>0</v>
      </c>
      <c r="AI161" s="136" t="s">
        <v>1941</v>
      </c>
      <c r="AJ161" s="135">
        <v>0</v>
      </c>
      <c r="AK161" s="136" t="s">
        <v>1941</v>
      </c>
      <c r="AL161" s="135">
        <v>0</v>
      </c>
      <c r="AM161" s="137">
        <v>20</v>
      </c>
      <c r="AN161" s="138"/>
      <c r="AO161" s="139"/>
      <c r="AP161" s="140">
        <v>0</v>
      </c>
      <c r="AQ161" s="142">
        <v>20</v>
      </c>
      <c r="AR161" s="136" t="s">
        <v>1940</v>
      </c>
      <c r="AS161" s="135">
        <v>10</v>
      </c>
      <c r="AT161" s="136" t="s">
        <v>1940</v>
      </c>
      <c r="AU161" s="135">
        <v>15</v>
      </c>
      <c r="AV161" s="136" t="s">
        <v>1940</v>
      </c>
      <c r="AW161" s="135">
        <v>20</v>
      </c>
      <c r="AX161" s="136" t="s">
        <v>1941</v>
      </c>
      <c r="AY161" s="135">
        <v>0</v>
      </c>
      <c r="AZ161" s="136" t="s">
        <v>1941</v>
      </c>
      <c r="BA161" s="135">
        <v>0</v>
      </c>
      <c r="BB161" s="136" t="s">
        <v>1940</v>
      </c>
      <c r="BC161" s="135">
        <v>40</v>
      </c>
      <c r="BD161" s="136" t="s">
        <v>1941</v>
      </c>
      <c r="BE161" s="135">
        <v>0</v>
      </c>
      <c r="BF161" s="137">
        <v>85</v>
      </c>
      <c r="BG161" s="138">
        <v>3</v>
      </c>
      <c r="BH161" s="139">
        <v>32</v>
      </c>
      <c r="BI161" s="140">
        <v>0</v>
      </c>
      <c r="BJ161" s="142">
        <v>85</v>
      </c>
      <c r="BK161" s="143">
        <v>140</v>
      </c>
      <c r="BL161" s="144">
        <v>1.2002314814814815E-2</v>
      </c>
      <c r="BM161" s="146"/>
    </row>
    <row r="162" spans="1:65" ht="26.25" customHeight="1">
      <c r="A162" s="130">
        <v>156</v>
      </c>
      <c r="B162" s="131" t="s">
        <v>5100</v>
      </c>
      <c r="C162" s="132" t="s">
        <v>5101</v>
      </c>
      <c r="D162" s="133" t="s">
        <v>5102</v>
      </c>
      <c r="E162" s="133" t="s">
        <v>4664</v>
      </c>
      <c r="F162" s="134" t="s">
        <v>1941</v>
      </c>
      <c r="G162" s="135">
        <v>0</v>
      </c>
      <c r="H162" s="136" t="s">
        <v>1940</v>
      </c>
      <c r="I162" s="135">
        <v>10</v>
      </c>
      <c r="J162" s="136" t="s">
        <v>1941</v>
      </c>
      <c r="K162" s="135">
        <v>0</v>
      </c>
      <c r="L162" s="136" t="s">
        <v>1940</v>
      </c>
      <c r="M162" s="135">
        <v>10</v>
      </c>
      <c r="N162" s="136" t="s">
        <v>1941</v>
      </c>
      <c r="O162" s="135">
        <v>0</v>
      </c>
      <c r="P162" s="136" t="s">
        <v>1940</v>
      </c>
      <c r="Q162" s="135">
        <v>20</v>
      </c>
      <c r="R162" s="136" t="s">
        <v>1941</v>
      </c>
      <c r="S162" s="135">
        <v>0</v>
      </c>
      <c r="T162" s="137">
        <v>40</v>
      </c>
      <c r="U162" s="138">
        <v>0</v>
      </c>
      <c r="V162" s="139">
        <v>0</v>
      </c>
      <c r="W162" s="140">
        <v>0</v>
      </c>
      <c r="X162" s="141">
        <v>40</v>
      </c>
      <c r="Y162" s="134" t="s">
        <v>1940</v>
      </c>
      <c r="Z162" s="135">
        <v>10</v>
      </c>
      <c r="AA162" s="136" t="s">
        <v>1940</v>
      </c>
      <c r="AB162" s="135">
        <v>10</v>
      </c>
      <c r="AC162" s="136" t="s">
        <v>1940</v>
      </c>
      <c r="AD162" s="135">
        <v>10</v>
      </c>
      <c r="AE162" s="136" t="s">
        <v>1941</v>
      </c>
      <c r="AF162" s="135">
        <v>0</v>
      </c>
      <c r="AG162" s="136" t="s">
        <v>1941</v>
      </c>
      <c r="AH162" s="135">
        <v>0</v>
      </c>
      <c r="AI162" s="136" t="s">
        <v>1941</v>
      </c>
      <c r="AJ162" s="135">
        <v>0</v>
      </c>
      <c r="AK162" s="136" t="s">
        <v>1941</v>
      </c>
      <c r="AL162" s="135">
        <v>0</v>
      </c>
      <c r="AM162" s="137">
        <v>30</v>
      </c>
      <c r="AN162" s="138"/>
      <c r="AO162" s="139"/>
      <c r="AP162" s="140">
        <v>0</v>
      </c>
      <c r="AQ162" s="142">
        <v>30</v>
      </c>
      <c r="AR162" s="136" t="s">
        <v>1940</v>
      </c>
      <c r="AS162" s="135">
        <v>10</v>
      </c>
      <c r="AT162" s="136" t="s">
        <v>1941</v>
      </c>
      <c r="AU162" s="135">
        <v>0</v>
      </c>
      <c r="AV162" s="136" t="s">
        <v>1940</v>
      </c>
      <c r="AW162" s="135">
        <v>20</v>
      </c>
      <c r="AX162" s="136" t="s">
        <v>1941</v>
      </c>
      <c r="AY162" s="135">
        <v>0</v>
      </c>
      <c r="AZ162" s="136" t="s">
        <v>1941</v>
      </c>
      <c r="BA162" s="135">
        <v>0</v>
      </c>
      <c r="BB162" s="136" t="s">
        <v>1940</v>
      </c>
      <c r="BC162" s="135">
        <v>40</v>
      </c>
      <c r="BD162" s="136" t="s">
        <v>1941</v>
      </c>
      <c r="BE162" s="135">
        <v>0</v>
      </c>
      <c r="BF162" s="137">
        <v>70</v>
      </c>
      <c r="BG162" s="138"/>
      <c r="BH162" s="139"/>
      <c r="BI162" s="140">
        <v>0</v>
      </c>
      <c r="BJ162" s="142">
        <v>70</v>
      </c>
      <c r="BK162" s="143">
        <v>140</v>
      </c>
      <c r="BL162" s="144">
        <v>0</v>
      </c>
      <c r="BM162" s="146"/>
    </row>
    <row r="163" spans="1:65" ht="26.25" customHeight="1">
      <c r="A163" s="130">
        <v>157</v>
      </c>
      <c r="B163" s="131" t="s">
        <v>5082</v>
      </c>
      <c r="C163" s="132" t="s">
        <v>711</v>
      </c>
      <c r="D163" s="133" t="s">
        <v>5083</v>
      </c>
      <c r="E163" s="133" t="s">
        <v>5061</v>
      </c>
      <c r="F163" s="134" t="s">
        <v>1940</v>
      </c>
      <c r="G163" s="135">
        <v>10</v>
      </c>
      <c r="H163" s="136" t="s">
        <v>1941</v>
      </c>
      <c r="I163" s="135">
        <v>0</v>
      </c>
      <c r="J163" s="136" t="s">
        <v>1941</v>
      </c>
      <c r="K163" s="135">
        <v>0</v>
      </c>
      <c r="L163" s="136" t="s">
        <v>1940</v>
      </c>
      <c r="M163" s="135">
        <v>10</v>
      </c>
      <c r="N163" s="136" t="s">
        <v>1940</v>
      </c>
      <c r="O163" s="135">
        <v>15</v>
      </c>
      <c r="P163" s="136" t="s">
        <v>1940</v>
      </c>
      <c r="Q163" s="135">
        <v>20</v>
      </c>
      <c r="R163" s="136" t="s">
        <v>1941</v>
      </c>
      <c r="S163" s="135">
        <v>0</v>
      </c>
      <c r="T163" s="137">
        <v>55</v>
      </c>
      <c r="U163" s="138">
        <v>0</v>
      </c>
      <c r="V163" s="139">
        <v>0</v>
      </c>
      <c r="W163" s="140">
        <v>0</v>
      </c>
      <c r="X163" s="141">
        <v>55</v>
      </c>
      <c r="Y163" s="134" t="s">
        <v>1940</v>
      </c>
      <c r="Z163" s="135">
        <v>10</v>
      </c>
      <c r="AA163" s="136" t="s">
        <v>1941</v>
      </c>
      <c r="AB163" s="135">
        <v>0</v>
      </c>
      <c r="AC163" s="136" t="s">
        <v>1940</v>
      </c>
      <c r="AD163" s="135">
        <v>10</v>
      </c>
      <c r="AE163" s="136" t="s">
        <v>1941</v>
      </c>
      <c r="AF163" s="135">
        <v>0</v>
      </c>
      <c r="AG163" s="136" t="s">
        <v>1941</v>
      </c>
      <c r="AH163" s="135">
        <v>0</v>
      </c>
      <c r="AI163" s="136" t="s">
        <v>1941</v>
      </c>
      <c r="AJ163" s="135">
        <v>0</v>
      </c>
      <c r="AK163" s="136" t="s">
        <v>1941</v>
      </c>
      <c r="AL163" s="135">
        <v>0</v>
      </c>
      <c r="AM163" s="137">
        <v>20</v>
      </c>
      <c r="AN163" s="138"/>
      <c r="AO163" s="139"/>
      <c r="AP163" s="140">
        <v>0</v>
      </c>
      <c r="AQ163" s="142">
        <v>20</v>
      </c>
      <c r="AR163" s="136" t="s">
        <v>1941</v>
      </c>
      <c r="AS163" s="135">
        <v>0</v>
      </c>
      <c r="AT163" s="136" t="s">
        <v>1940</v>
      </c>
      <c r="AU163" s="135">
        <v>15</v>
      </c>
      <c r="AV163" s="136" t="s">
        <v>1940</v>
      </c>
      <c r="AW163" s="135">
        <v>20</v>
      </c>
      <c r="AX163" s="136" t="s">
        <v>1941</v>
      </c>
      <c r="AY163" s="135">
        <v>0</v>
      </c>
      <c r="AZ163" s="136" t="s">
        <v>1940</v>
      </c>
      <c r="BA163" s="135">
        <v>30</v>
      </c>
      <c r="BB163" s="136" t="s">
        <v>1941</v>
      </c>
      <c r="BC163" s="135">
        <v>0</v>
      </c>
      <c r="BD163" s="136" t="s">
        <v>1941</v>
      </c>
      <c r="BE163" s="135">
        <v>0</v>
      </c>
      <c r="BF163" s="137">
        <v>65</v>
      </c>
      <c r="BG163" s="138"/>
      <c r="BH163" s="139"/>
      <c r="BI163" s="140">
        <v>0</v>
      </c>
      <c r="BJ163" s="142">
        <v>65</v>
      </c>
      <c r="BK163" s="143">
        <v>140</v>
      </c>
      <c r="BL163" s="144">
        <v>0</v>
      </c>
      <c r="BM163" s="145"/>
    </row>
    <row r="164" spans="1:65" ht="26.25" customHeight="1">
      <c r="A164" s="130">
        <v>158</v>
      </c>
      <c r="B164" s="131" t="s">
        <v>5044</v>
      </c>
      <c r="C164" s="132" t="s">
        <v>5372</v>
      </c>
      <c r="D164" s="133" t="s">
        <v>5045</v>
      </c>
      <c r="E164" s="133" t="s">
        <v>4967</v>
      </c>
      <c r="F164" s="134" t="s">
        <v>1940</v>
      </c>
      <c r="G164" s="135">
        <v>10</v>
      </c>
      <c r="H164" s="136" t="s">
        <v>1940</v>
      </c>
      <c r="I164" s="135">
        <v>10</v>
      </c>
      <c r="J164" s="136" t="s">
        <v>1940</v>
      </c>
      <c r="K164" s="135">
        <v>10</v>
      </c>
      <c r="L164" s="136" t="s">
        <v>1940</v>
      </c>
      <c r="M164" s="135">
        <v>10</v>
      </c>
      <c r="N164" s="136" t="s">
        <v>1941</v>
      </c>
      <c r="O164" s="135">
        <v>0</v>
      </c>
      <c r="P164" s="136" t="s">
        <v>1940</v>
      </c>
      <c r="Q164" s="135">
        <v>20</v>
      </c>
      <c r="R164" s="136" t="s">
        <v>1941</v>
      </c>
      <c r="S164" s="135">
        <v>0</v>
      </c>
      <c r="T164" s="137">
        <v>60</v>
      </c>
      <c r="U164" s="138">
        <v>4</v>
      </c>
      <c r="V164" s="139">
        <v>12</v>
      </c>
      <c r="W164" s="140">
        <v>0</v>
      </c>
      <c r="X164" s="141">
        <v>60</v>
      </c>
      <c r="Y164" s="134" t="s">
        <v>1940</v>
      </c>
      <c r="Z164" s="135">
        <v>10</v>
      </c>
      <c r="AA164" s="136" t="s">
        <v>1941</v>
      </c>
      <c r="AB164" s="135">
        <v>0</v>
      </c>
      <c r="AC164" s="136" t="s">
        <v>1940</v>
      </c>
      <c r="AD164" s="135">
        <v>10</v>
      </c>
      <c r="AE164" s="136" t="s">
        <v>1941</v>
      </c>
      <c r="AF164" s="135">
        <v>0</v>
      </c>
      <c r="AG164" s="136" t="s">
        <v>1941</v>
      </c>
      <c r="AH164" s="135">
        <v>0</v>
      </c>
      <c r="AI164" s="136" t="s">
        <v>1941</v>
      </c>
      <c r="AJ164" s="135">
        <v>0</v>
      </c>
      <c r="AK164" s="136" t="s">
        <v>1941</v>
      </c>
      <c r="AL164" s="135">
        <v>0</v>
      </c>
      <c r="AM164" s="137">
        <v>20</v>
      </c>
      <c r="AN164" s="138"/>
      <c r="AO164" s="139"/>
      <c r="AP164" s="140">
        <v>0</v>
      </c>
      <c r="AQ164" s="142">
        <v>20</v>
      </c>
      <c r="AR164" s="136" t="s">
        <v>1940</v>
      </c>
      <c r="AS164" s="135">
        <v>10</v>
      </c>
      <c r="AT164" s="136" t="s">
        <v>1940</v>
      </c>
      <c r="AU164" s="135">
        <v>15</v>
      </c>
      <c r="AV164" s="136" t="s">
        <v>1941</v>
      </c>
      <c r="AW164" s="135">
        <v>0</v>
      </c>
      <c r="AX164" s="136" t="s">
        <v>1941</v>
      </c>
      <c r="AY164" s="135">
        <v>0</v>
      </c>
      <c r="AZ164" s="136" t="s">
        <v>1940</v>
      </c>
      <c r="BA164" s="135">
        <v>30</v>
      </c>
      <c r="BB164" s="136" t="s">
        <v>1941</v>
      </c>
      <c r="BC164" s="135">
        <v>0</v>
      </c>
      <c r="BD164" s="136" t="s">
        <v>1941</v>
      </c>
      <c r="BE164" s="135">
        <v>0</v>
      </c>
      <c r="BF164" s="137">
        <v>55</v>
      </c>
      <c r="BG164" s="138"/>
      <c r="BH164" s="139"/>
      <c r="BI164" s="140">
        <v>0</v>
      </c>
      <c r="BJ164" s="142">
        <v>55</v>
      </c>
      <c r="BK164" s="143">
        <v>135</v>
      </c>
      <c r="BL164" s="144">
        <v>2.9166666666666668E-3</v>
      </c>
      <c r="BM164" s="145"/>
    </row>
    <row r="165" spans="1:65" ht="26.25" customHeight="1">
      <c r="A165" s="130">
        <v>159</v>
      </c>
      <c r="B165" s="131" t="s">
        <v>5106</v>
      </c>
      <c r="C165" s="132" t="s">
        <v>902</v>
      </c>
      <c r="D165" s="133" t="s">
        <v>5107</v>
      </c>
      <c r="E165" s="133" t="s">
        <v>5108</v>
      </c>
      <c r="F165" s="134" t="s">
        <v>1941</v>
      </c>
      <c r="G165" s="135">
        <v>0</v>
      </c>
      <c r="H165" s="136" t="s">
        <v>1940</v>
      </c>
      <c r="I165" s="135">
        <v>10</v>
      </c>
      <c r="J165" s="136" t="s">
        <v>1940</v>
      </c>
      <c r="K165" s="135">
        <v>10</v>
      </c>
      <c r="L165" s="136" t="s">
        <v>1940</v>
      </c>
      <c r="M165" s="135">
        <v>10</v>
      </c>
      <c r="N165" s="136" t="s">
        <v>1940</v>
      </c>
      <c r="O165" s="135">
        <v>15</v>
      </c>
      <c r="P165" s="136" t="s">
        <v>1941</v>
      </c>
      <c r="Q165" s="135">
        <v>0</v>
      </c>
      <c r="R165" s="136" t="s">
        <v>1941</v>
      </c>
      <c r="S165" s="135">
        <v>0</v>
      </c>
      <c r="T165" s="137">
        <v>45</v>
      </c>
      <c r="U165" s="138">
        <v>6</v>
      </c>
      <c r="V165" s="139">
        <v>2</v>
      </c>
      <c r="W165" s="140">
        <v>0</v>
      </c>
      <c r="X165" s="141">
        <v>45</v>
      </c>
      <c r="Y165" s="134" t="s">
        <v>1940</v>
      </c>
      <c r="Z165" s="135">
        <v>10</v>
      </c>
      <c r="AA165" s="136" t="s">
        <v>1941</v>
      </c>
      <c r="AB165" s="135">
        <v>0</v>
      </c>
      <c r="AC165" s="136" t="s">
        <v>1940</v>
      </c>
      <c r="AD165" s="135">
        <v>10</v>
      </c>
      <c r="AE165" s="136" t="s">
        <v>1941</v>
      </c>
      <c r="AF165" s="135">
        <v>0</v>
      </c>
      <c r="AG165" s="136" t="s">
        <v>1941</v>
      </c>
      <c r="AH165" s="135">
        <v>0</v>
      </c>
      <c r="AI165" s="136" t="s">
        <v>1941</v>
      </c>
      <c r="AJ165" s="135">
        <v>0</v>
      </c>
      <c r="AK165" s="136" t="s">
        <v>1941</v>
      </c>
      <c r="AL165" s="135">
        <v>0</v>
      </c>
      <c r="AM165" s="137">
        <v>20</v>
      </c>
      <c r="AN165" s="138"/>
      <c r="AO165" s="139"/>
      <c r="AP165" s="140">
        <v>0</v>
      </c>
      <c r="AQ165" s="142">
        <v>20</v>
      </c>
      <c r="AR165" s="136" t="s">
        <v>1940</v>
      </c>
      <c r="AS165" s="135">
        <v>10</v>
      </c>
      <c r="AT165" s="136" t="s">
        <v>1940</v>
      </c>
      <c r="AU165" s="135">
        <v>15</v>
      </c>
      <c r="AV165" s="136" t="s">
        <v>1940</v>
      </c>
      <c r="AW165" s="135">
        <v>20</v>
      </c>
      <c r="AX165" s="136" t="s">
        <v>1940</v>
      </c>
      <c r="AY165" s="135">
        <v>25</v>
      </c>
      <c r="AZ165" s="136" t="s">
        <v>1941</v>
      </c>
      <c r="BA165" s="135">
        <v>0</v>
      </c>
      <c r="BB165" s="136" t="s">
        <v>1941</v>
      </c>
      <c r="BC165" s="135">
        <v>0</v>
      </c>
      <c r="BD165" s="136" t="s">
        <v>1941</v>
      </c>
      <c r="BE165" s="135">
        <v>0</v>
      </c>
      <c r="BF165" s="137">
        <v>70</v>
      </c>
      <c r="BG165" s="138"/>
      <c r="BH165" s="139"/>
      <c r="BI165" s="140">
        <v>0</v>
      </c>
      <c r="BJ165" s="142">
        <v>70</v>
      </c>
      <c r="BK165" s="143">
        <v>135</v>
      </c>
      <c r="BL165" s="144">
        <v>4.1898148148148146E-3</v>
      </c>
      <c r="BM165" s="145"/>
    </row>
    <row r="166" spans="1:65" ht="26.25" customHeight="1">
      <c r="A166" s="130">
        <v>160</v>
      </c>
      <c r="B166" s="131" t="s">
        <v>5136</v>
      </c>
      <c r="C166" s="132" t="s">
        <v>5137</v>
      </c>
      <c r="D166" s="133" t="s">
        <v>5138</v>
      </c>
      <c r="E166" s="133" t="s">
        <v>405</v>
      </c>
      <c r="F166" s="134" t="s">
        <v>1940</v>
      </c>
      <c r="G166" s="135">
        <v>10</v>
      </c>
      <c r="H166" s="136" t="s">
        <v>1940</v>
      </c>
      <c r="I166" s="135">
        <v>10</v>
      </c>
      <c r="J166" s="136" t="s">
        <v>1940</v>
      </c>
      <c r="K166" s="135">
        <v>10</v>
      </c>
      <c r="L166" s="136" t="s">
        <v>1940</v>
      </c>
      <c r="M166" s="135">
        <v>10</v>
      </c>
      <c r="N166" s="136" t="s">
        <v>1941</v>
      </c>
      <c r="O166" s="135">
        <v>0</v>
      </c>
      <c r="P166" s="136" t="s">
        <v>1940</v>
      </c>
      <c r="Q166" s="135">
        <v>20</v>
      </c>
      <c r="R166" s="136" t="s">
        <v>1941</v>
      </c>
      <c r="S166" s="135">
        <v>0</v>
      </c>
      <c r="T166" s="137">
        <v>60</v>
      </c>
      <c r="U166" s="138">
        <v>0</v>
      </c>
      <c r="V166" s="139">
        <v>0</v>
      </c>
      <c r="W166" s="140">
        <v>0</v>
      </c>
      <c r="X166" s="141">
        <v>60</v>
      </c>
      <c r="Y166" s="134" t="s">
        <v>1941</v>
      </c>
      <c r="Z166" s="135">
        <v>0</v>
      </c>
      <c r="AA166" s="136" t="s">
        <v>1941</v>
      </c>
      <c r="AB166" s="135">
        <v>0</v>
      </c>
      <c r="AC166" s="136" t="s">
        <v>1941</v>
      </c>
      <c r="AD166" s="135">
        <v>0</v>
      </c>
      <c r="AE166" s="136" t="s">
        <v>1941</v>
      </c>
      <c r="AF166" s="135">
        <v>0</v>
      </c>
      <c r="AG166" s="136" t="s">
        <v>1941</v>
      </c>
      <c r="AH166" s="135">
        <v>0</v>
      </c>
      <c r="AI166" s="136" t="s">
        <v>1941</v>
      </c>
      <c r="AJ166" s="135">
        <v>0</v>
      </c>
      <c r="AK166" s="136" t="s">
        <v>1941</v>
      </c>
      <c r="AL166" s="135">
        <v>0</v>
      </c>
      <c r="AM166" s="137">
        <v>0</v>
      </c>
      <c r="AN166" s="138"/>
      <c r="AO166" s="139"/>
      <c r="AP166" s="140">
        <v>0</v>
      </c>
      <c r="AQ166" s="142">
        <v>0</v>
      </c>
      <c r="AR166" s="136" t="s">
        <v>1941</v>
      </c>
      <c r="AS166" s="135">
        <v>0</v>
      </c>
      <c r="AT166" s="136" t="s">
        <v>1940</v>
      </c>
      <c r="AU166" s="135">
        <v>15</v>
      </c>
      <c r="AV166" s="136" t="s">
        <v>1940</v>
      </c>
      <c r="AW166" s="135">
        <v>20</v>
      </c>
      <c r="AX166" s="136" t="s">
        <v>1941</v>
      </c>
      <c r="AY166" s="135">
        <v>0</v>
      </c>
      <c r="AZ166" s="136" t="s">
        <v>1941</v>
      </c>
      <c r="BA166" s="135">
        <v>0</v>
      </c>
      <c r="BB166" s="136" t="s">
        <v>1940</v>
      </c>
      <c r="BC166" s="135">
        <v>40</v>
      </c>
      <c r="BD166" s="136" t="s">
        <v>1941</v>
      </c>
      <c r="BE166" s="135">
        <v>0</v>
      </c>
      <c r="BF166" s="137">
        <v>75</v>
      </c>
      <c r="BG166" s="138"/>
      <c r="BH166" s="139"/>
      <c r="BI166" s="140">
        <v>0</v>
      </c>
      <c r="BJ166" s="142">
        <v>75</v>
      </c>
      <c r="BK166" s="143">
        <v>135</v>
      </c>
      <c r="BL166" s="144">
        <v>0</v>
      </c>
      <c r="BM166" s="147"/>
    </row>
    <row r="167" spans="1:65" ht="26.25" customHeight="1">
      <c r="A167" s="130">
        <v>161</v>
      </c>
      <c r="B167" s="131" t="s">
        <v>5078</v>
      </c>
      <c r="C167" s="132" t="s">
        <v>5079</v>
      </c>
      <c r="D167" s="133" t="s">
        <v>5080</v>
      </c>
      <c r="E167" s="133" t="s">
        <v>5081</v>
      </c>
      <c r="F167" s="134" t="s">
        <v>1940</v>
      </c>
      <c r="G167" s="135">
        <v>10</v>
      </c>
      <c r="H167" s="136" t="s">
        <v>1940</v>
      </c>
      <c r="I167" s="135">
        <v>10</v>
      </c>
      <c r="J167" s="136" t="s">
        <v>1941</v>
      </c>
      <c r="K167" s="135">
        <v>0</v>
      </c>
      <c r="L167" s="136" t="s">
        <v>1940</v>
      </c>
      <c r="M167" s="135">
        <v>10</v>
      </c>
      <c r="N167" s="136" t="s">
        <v>1941</v>
      </c>
      <c r="O167" s="135">
        <v>0</v>
      </c>
      <c r="P167" s="136" t="s">
        <v>1940</v>
      </c>
      <c r="Q167" s="135">
        <v>20</v>
      </c>
      <c r="R167" s="136" t="s">
        <v>1940</v>
      </c>
      <c r="S167" s="135">
        <v>25</v>
      </c>
      <c r="T167" s="137">
        <v>75</v>
      </c>
      <c r="U167" s="138">
        <v>0</v>
      </c>
      <c r="V167" s="139">
        <v>0</v>
      </c>
      <c r="W167" s="140">
        <v>0</v>
      </c>
      <c r="X167" s="141">
        <v>75</v>
      </c>
      <c r="Y167" s="134" t="s">
        <v>1941</v>
      </c>
      <c r="Z167" s="135">
        <v>0</v>
      </c>
      <c r="AA167" s="136" t="s">
        <v>1941</v>
      </c>
      <c r="AB167" s="135">
        <v>0</v>
      </c>
      <c r="AC167" s="136" t="s">
        <v>1941</v>
      </c>
      <c r="AD167" s="135">
        <v>0</v>
      </c>
      <c r="AE167" s="136" t="s">
        <v>1941</v>
      </c>
      <c r="AF167" s="135">
        <v>0</v>
      </c>
      <c r="AG167" s="136" t="s">
        <v>1941</v>
      </c>
      <c r="AH167" s="135">
        <v>0</v>
      </c>
      <c r="AI167" s="136" t="s">
        <v>1941</v>
      </c>
      <c r="AJ167" s="135">
        <v>0</v>
      </c>
      <c r="AK167" s="136" t="s">
        <v>1941</v>
      </c>
      <c r="AL167" s="135">
        <v>0</v>
      </c>
      <c r="AM167" s="137">
        <v>0</v>
      </c>
      <c r="AN167" s="138"/>
      <c r="AO167" s="139"/>
      <c r="AP167" s="140">
        <v>0</v>
      </c>
      <c r="AQ167" s="142">
        <v>0</v>
      </c>
      <c r="AR167" s="136" t="s">
        <v>1941</v>
      </c>
      <c r="AS167" s="135">
        <v>0</v>
      </c>
      <c r="AT167" s="136" t="s">
        <v>1941</v>
      </c>
      <c r="AU167" s="135">
        <v>0</v>
      </c>
      <c r="AV167" s="136" t="s">
        <v>1940</v>
      </c>
      <c r="AW167" s="135">
        <v>20</v>
      </c>
      <c r="AX167" s="136" t="s">
        <v>1941</v>
      </c>
      <c r="AY167" s="135">
        <v>0</v>
      </c>
      <c r="AZ167" s="136" t="s">
        <v>1941</v>
      </c>
      <c r="BA167" s="135">
        <v>0</v>
      </c>
      <c r="BB167" s="136" t="s">
        <v>1940</v>
      </c>
      <c r="BC167" s="135">
        <v>40</v>
      </c>
      <c r="BD167" s="136" t="s">
        <v>1941</v>
      </c>
      <c r="BE167" s="135">
        <v>0</v>
      </c>
      <c r="BF167" s="137">
        <v>60</v>
      </c>
      <c r="BG167" s="138"/>
      <c r="BH167" s="139"/>
      <c r="BI167" s="140">
        <v>0</v>
      </c>
      <c r="BJ167" s="142">
        <v>60</v>
      </c>
      <c r="BK167" s="143">
        <v>135</v>
      </c>
      <c r="BL167" s="144">
        <v>0</v>
      </c>
      <c r="BM167" s="146"/>
    </row>
    <row r="168" spans="1:65" ht="26.25" customHeight="1">
      <c r="A168" s="130">
        <v>162</v>
      </c>
      <c r="B168" s="131" t="s">
        <v>5132</v>
      </c>
      <c r="C168" s="132" t="s">
        <v>5373</v>
      </c>
      <c r="D168" s="133" t="s">
        <v>5374</v>
      </c>
      <c r="E168" s="133" t="s">
        <v>487</v>
      </c>
      <c r="F168" s="134" t="s">
        <v>1941</v>
      </c>
      <c r="G168" s="135">
        <v>0</v>
      </c>
      <c r="H168" s="136" t="s">
        <v>1941</v>
      </c>
      <c r="I168" s="135">
        <v>0</v>
      </c>
      <c r="J168" s="136" t="s">
        <v>1941</v>
      </c>
      <c r="K168" s="135">
        <v>0</v>
      </c>
      <c r="L168" s="136" t="s">
        <v>1940</v>
      </c>
      <c r="M168" s="135">
        <v>10</v>
      </c>
      <c r="N168" s="136" t="s">
        <v>1941</v>
      </c>
      <c r="O168" s="135">
        <v>0</v>
      </c>
      <c r="P168" s="136" t="s">
        <v>1940</v>
      </c>
      <c r="Q168" s="135">
        <v>20</v>
      </c>
      <c r="R168" s="136" t="s">
        <v>1941</v>
      </c>
      <c r="S168" s="135">
        <v>0</v>
      </c>
      <c r="T168" s="137">
        <v>30</v>
      </c>
      <c r="U168" s="138">
        <v>17</v>
      </c>
      <c r="V168" s="139">
        <v>13</v>
      </c>
      <c r="W168" s="140">
        <v>0</v>
      </c>
      <c r="X168" s="141">
        <v>30</v>
      </c>
      <c r="Y168" s="134" t="s">
        <v>1940</v>
      </c>
      <c r="Z168" s="135">
        <v>10</v>
      </c>
      <c r="AA168" s="136" t="s">
        <v>1940</v>
      </c>
      <c r="AB168" s="135">
        <v>10</v>
      </c>
      <c r="AC168" s="136" t="s">
        <v>1940</v>
      </c>
      <c r="AD168" s="135">
        <v>10</v>
      </c>
      <c r="AE168" s="136" t="s">
        <v>1941</v>
      </c>
      <c r="AF168" s="135">
        <v>0</v>
      </c>
      <c r="AG168" s="136" t="s">
        <v>1941</v>
      </c>
      <c r="AH168" s="135">
        <v>0</v>
      </c>
      <c r="AI168" s="136" t="s">
        <v>1941</v>
      </c>
      <c r="AJ168" s="135">
        <v>0</v>
      </c>
      <c r="AK168" s="136" t="s">
        <v>1941</v>
      </c>
      <c r="AL168" s="135">
        <v>0</v>
      </c>
      <c r="AM168" s="137">
        <v>30</v>
      </c>
      <c r="AN168" s="138"/>
      <c r="AO168" s="139"/>
      <c r="AP168" s="140">
        <v>0</v>
      </c>
      <c r="AQ168" s="142">
        <v>30</v>
      </c>
      <c r="AR168" s="136" t="s">
        <v>1941</v>
      </c>
      <c r="AS168" s="135">
        <v>0</v>
      </c>
      <c r="AT168" s="136" t="s">
        <v>1941</v>
      </c>
      <c r="AU168" s="135">
        <v>0</v>
      </c>
      <c r="AV168" s="136" t="s">
        <v>1941</v>
      </c>
      <c r="AW168" s="135">
        <v>0</v>
      </c>
      <c r="AX168" s="136" t="s">
        <v>1941</v>
      </c>
      <c r="AY168" s="135">
        <v>0</v>
      </c>
      <c r="AZ168" s="136" t="s">
        <v>1940</v>
      </c>
      <c r="BA168" s="135">
        <v>30</v>
      </c>
      <c r="BB168" s="136" t="s">
        <v>1940</v>
      </c>
      <c r="BC168" s="135">
        <v>40</v>
      </c>
      <c r="BD168" s="136" t="s">
        <v>1941</v>
      </c>
      <c r="BE168" s="135">
        <v>0</v>
      </c>
      <c r="BF168" s="137">
        <v>70</v>
      </c>
      <c r="BG168" s="138"/>
      <c r="BH168" s="139"/>
      <c r="BI168" s="140">
        <v>0</v>
      </c>
      <c r="BJ168" s="142">
        <v>70</v>
      </c>
      <c r="BK168" s="143">
        <v>130</v>
      </c>
      <c r="BL168" s="144">
        <v>1.1956018518518517E-2</v>
      </c>
      <c r="BM168" s="146"/>
    </row>
    <row r="169" spans="1:65" ht="26.25" customHeight="1">
      <c r="A169" s="130">
        <v>163</v>
      </c>
      <c r="B169" s="131" t="s">
        <v>5065</v>
      </c>
      <c r="C169" s="132" t="s">
        <v>343</v>
      </c>
      <c r="D169" s="133" t="s">
        <v>5066</v>
      </c>
      <c r="E169" s="133" t="s">
        <v>240</v>
      </c>
      <c r="F169" s="134" t="s">
        <v>1941</v>
      </c>
      <c r="G169" s="135">
        <v>0</v>
      </c>
      <c r="H169" s="136" t="s">
        <v>1941</v>
      </c>
      <c r="I169" s="135">
        <v>0</v>
      </c>
      <c r="J169" s="136" t="s">
        <v>1940</v>
      </c>
      <c r="K169" s="135">
        <v>10</v>
      </c>
      <c r="L169" s="136" t="s">
        <v>1940</v>
      </c>
      <c r="M169" s="135">
        <v>10</v>
      </c>
      <c r="N169" s="136" t="s">
        <v>1940</v>
      </c>
      <c r="O169" s="135">
        <v>15</v>
      </c>
      <c r="P169" s="136" t="s">
        <v>1940</v>
      </c>
      <c r="Q169" s="135">
        <v>20</v>
      </c>
      <c r="R169" s="136" t="s">
        <v>1941</v>
      </c>
      <c r="S169" s="135">
        <v>0</v>
      </c>
      <c r="T169" s="137">
        <v>55</v>
      </c>
      <c r="U169" s="138">
        <v>0</v>
      </c>
      <c r="V169" s="139">
        <v>0</v>
      </c>
      <c r="W169" s="140">
        <v>0</v>
      </c>
      <c r="X169" s="141">
        <v>55</v>
      </c>
      <c r="Y169" s="134" t="s">
        <v>1940</v>
      </c>
      <c r="Z169" s="135">
        <v>10</v>
      </c>
      <c r="AA169" s="136" t="s">
        <v>1941</v>
      </c>
      <c r="AB169" s="135">
        <v>0</v>
      </c>
      <c r="AC169" s="136" t="s">
        <v>1940</v>
      </c>
      <c r="AD169" s="135">
        <v>10</v>
      </c>
      <c r="AE169" s="136" t="s">
        <v>1941</v>
      </c>
      <c r="AF169" s="135">
        <v>0</v>
      </c>
      <c r="AG169" s="136" t="s">
        <v>1941</v>
      </c>
      <c r="AH169" s="135">
        <v>0</v>
      </c>
      <c r="AI169" s="136" t="s">
        <v>1941</v>
      </c>
      <c r="AJ169" s="135">
        <v>0</v>
      </c>
      <c r="AK169" s="136" t="s">
        <v>1941</v>
      </c>
      <c r="AL169" s="135">
        <v>0</v>
      </c>
      <c r="AM169" s="137">
        <v>20</v>
      </c>
      <c r="AN169" s="138"/>
      <c r="AO169" s="139"/>
      <c r="AP169" s="140">
        <v>0</v>
      </c>
      <c r="AQ169" s="142">
        <v>20</v>
      </c>
      <c r="AR169" s="136" t="s">
        <v>1941</v>
      </c>
      <c r="AS169" s="135">
        <v>0</v>
      </c>
      <c r="AT169" s="136" t="s">
        <v>1940</v>
      </c>
      <c r="AU169" s="135">
        <v>15</v>
      </c>
      <c r="AV169" s="136" t="s">
        <v>1941</v>
      </c>
      <c r="AW169" s="135">
        <v>0</v>
      </c>
      <c r="AX169" s="136" t="s">
        <v>1941</v>
      </c>
      <c r="AY169" s="135">
        <v>0</v>
      </c>
      <c r="AZ169" s="136" t="s">
        <v>1941</v>
      </c>
      <c r="BA169" s="135">
        <v>0</v>
      </c>
      <c r="BB169" s="136" t="s">
        <v>1940</v>
      </c>
      <c r="BC169" s="135">
        <v>40</v>
      </c>
      <c r="BD169" s="136" t="s">
        <v>1941</v>
      </c>
      <c r="BE169" s="135">
        <v>0</v>
      </c>
      <c r="BF169" s="137">
        <v>55</v>
      </c>
      <c r="BG169" s="138"/>
      <c r="BH169" s="139"/>
      <c r="BI169" s="140">
        <v>0</v>
      </c>
      <c r="BJ169" s="142">
        <v>55</v>
      </c>
      <c r="BK169" s="143">
        <v>130</v>
      </c>
      <c r="BL169" s="144">
        <v>0</v>
      </c>
      <c r="BM169" s="145"/>
    </row>
    <row r="170" spans="1:65" ht="26.25" customHeight="1">
      <c r="A170" s="130">
        <v>164</v>
      </c>
      <c r="B170" s="131" t="s">
        <v>5142</v>
      </c>
      <c r="C170" s="132" t="s">
        <v>5143</v>
      </c>
      <c r="D170" s="133" t="s">
        <v>5144</v>
      </c>
      <c r="E170" s="133" t="s">
        <v>1490</v>
      </c>
      <c r="F170" s="134" t="s">
        <v>1940</v>
      </c>
      <c r="G170" s="135">
        <v>10</v>
      </c>
      <c r="H170" s="136" t="s">
        <v>1941</v>
      </c>
      <c r="I170" s="135">
        <v>0</v>
      </c>
      <c r="J170" s="136" t="s">
        <v>1940</v>
      </c>
      <c r="K170" s="135">
        <v>10</v>
      </c>
      <c r="L170" s="136" t="s">
        <v>1940</v>
      </c>
      <c r="M170" s="135">
        <v>10</v>
      </c>
      <c r="N170" s="136" t="s">
        <v>1941</v>
      </c>
      <c r="O170" s="135">
        <v>0</v>
      </c>
      <c r="P170" s="136" t="s">
        <v>1940</v>
      </c>
      <c r="Q170" s="135">
        <v>20</v>
      </c>
      <c r="R170" s="136" t="s">
        <v>1941</v>
      </c>
      <c r="S170" s="135">
        <v>0</v>
      </c>
      <c r="T170" s="137">
        <v>50</v>
      </c>
      <c r="U170" s="138">
        <v>0</v>
      </c>
      <c r="V170" s="139">
        <v>0</v>
      </c>
      <c r="W170" s="140">
        <v>0</v>
      </c>
      <c r="X170" s="141">
        <v>50</v>
      </c>
      <c r="Y170" s="134" t="s">
        <v>1940</v>
      </c>
      <c r="Z170" s="135">
        <v>10</v>
      </c>
      <c r="AA170" s="136" t="s">
        <v>1941</v>
      </c>
      <c r="AB170" s="135">
        <v>0</v>
      </c>
      <c r="AC170" s="136" t="s">
        <v>1941</v>
      </c>
      <c r="AD170" s="135">
        <v>0</v>
      </c>
      <c r="AE170" s="136" t="s">
        <v>1941</v>
      </c>
      <c r="AF170" s="135">
        <v>0</v>
      </c>
      <c r="AG170" s="136" t="s">
        <v>1941</v>
      </c>
      <c r="AH170" s="135">
        <v>0</v>
      </c>
      <c r="AI170" s="136" t="s">
        <v>1941</v>
      </c>
      <c r="AJ170" s="135">
        <v>0</v>
      </c>
      <c r="AK170" s="136" t="s">
        <v>1941</v>
      </c>
      <c r="AL170" s="135">
        <v>0</v>
      </c>
      <c r="AM170" s="137">
        <v>10</v>
      </c>
      <c r="AN170" s="138"/>
      <c r="AO170" s="139"/>
      <c r="AP170" s="140">
        <v>0</v>
      </c>
      <c r="AQ170" s="142">
        <v>10</v>
      </c>
      <c r="AR170" s="136" t="s">
        <v>1941</v>
      </c>
      <c r="AS170" s="135">
        <v>0</v>
      </c>
      <c r="AT170" s="136" t="s">
        <v>1941</v>
      </c>
      <c r="AU170" s="135">
        <v>0</v>
      </c>
      <c r="AV170" s="136" t="s">
        <v>1941</v>
      </c>
      <c r="AW170" s="135">
        <v>0</v>
      </c>
      <c r="AX170" s="136" t="s">
        <v>1941</v>
      </c>
      <c r="AY170" s="135">
        <v>0</v>
      </c>
      <c r="AZ170" s="136" t="s">
        <v>1940</v>
      </c>
      <c r="BA170" s="135">
        <v>30</v>
      </c>
      <c r="BB170" s="136" t="s">
        <v>1940</v>
      </c>
      <c r="BC170" s="135">
        <v>40</v>
      </c>
      <c r="BD170" s="136" t="s">
        <v>1941</v>
      </c>
      <c r="BE170" s="135">
        <v>0</v>
      </c>
      <c r="BF170" s="137">
        <v>70</v>
      </c>
      <c r="BG170" s="138"/>
      <c r="BH170" s="139"/>
      <c r="BI170" s="140">
        <v>0</v>
      </c>
      <c r="BJ170" s="142">
        <v>70</v>
      </c>
      <c r="BK170" s="143">
        <v>130</v>
      </c>
      <c r="BL170" s="144">
        <v>0</v>
      </c>
      <c r="BM170" s="145"/>
    </row>
    <row r="171" spans="1:65" ht="26.25" customHeight="1">
      <c r="A171" s="130">
        <v>165</v>
      </c>
      <c r="B171" s="131" t="s">
        <v>4912</v>
      </c>
      <c r="C171" s="132" t="s">
        <v>4913</v>
      </c>
      <c r="D171" s="133" t="s">
        <v>4914</v>
      </c>
      <c r="E171" s="133" t="s">
        <v>4915</v>
      </c>
      <c r="F171" s="134" t="s">
        <v>1940</v>
      </c>
      <c r="G171" s="135">
        <v>10</v>
      </c>
      <c r="H171" s="136" t="s">
        <v>1940</v>
      </c>
      <c r="I171" s="135">
        <v>10</v>
      </c>
      <c r="J171" s="136" t="s">
        <v>1941</v>
      </c>
      <c r="K171" s="135">
        <v>0</v>
      </c>
      <c r="L171" s="136" t="s">
        <v>1940</v>
      </c>
      <c r="M171" s="135">
        <v>10</v>
      </c>
      <c r="N171" s="136" t="s">
        <v>1940</v>
      </c>
      <c r="O171" s="135">
        <v>15</v>
      </c>
      <c r="P171" s="136" t="s">
        <v>1941</v>
      </c>
      <c r="Q171" s="135">
        <v>0</v>
      </c>
      <c r="R171" s="136" t="s">
        <v>1941</v>
      </c>
      <c r="S171" s="135">
        <v>0</v>
      </c>
      <c r="T171" s="137">
        <v>45</v>
      </c>
      <c r="U171" s="138">
        <v>0</v>
      </c>
      <c r="V171" s="139">
        <v>0</v>
      </c>
      <c r="W171" s="140">
        <v>0</v>
      </c>
      <c r="X171" s="141">
        <v>45</v>
      </c>
      <c r="Y171" s="134" t="s">
        <v>1940</v>
      </c>
      <c r="Z171" s="135">
        <v>10</v>
      </c>
      <c r="AA171" s="136" t="s">
        <v>1940</v>
      </c>
      <c r="AB171" s="135">
        <v>10</v>
      </c>
      <c r="AC171" s="136" t="s">
        <v>1941</v>
      </c>
      <c r="AD171" s="135">
        <v>0</v>
      </c>
      <c r="AE171" s="136" t="s">
        <v>1941</v>
      </c>
      <c r="AF171" s="135">
        <v>0</v>
      </c>
      <c r="AG171" s="136" t="s">
        <v>1941</v>
      </c>
      <c r="AH171" s="135">
        <v>0</v>
      </c>
      <c r="AI171" s="136" t="s">
        <v>1941</v>
      </c>
      <c r="AJ171" s="135">
        <v>0</v>
      </c>
      <c r="AK171" s="136" t="s">
        <v>1940</v>
      </c>
      <c r="AL171" s="135">
        <v>50</v>
      </c>
      <c r="AM171" s="137">
        <v>70</v>
      </c>
      <c r="AN171" s="138"/>
      <c r="AO171" s="139"/>
      <c r="AP171" s="140">
        <v>0</v>
      </c>
      <c r="AQ171" s="142">
        <v>70</v>
      </c>
      <c r="AR171" s="136" t="s">
        <v>1940</v>
      </c>
      <c r="AS171" s="135">
        <v>10</v>
      </c>
      <c r="AT171" s="136" t="s">
        <v>1941</v>
      </c>
      <c r="AU171" s="135">
        <v>0</v>
      </c>
      <c r="AV171" s="136" t="s">
        <v>1941</v>
      </c>
      <c r="AW171" s="135">
        <v>0</v>
      </c>
      <c r="AX171" s="136" t="s">
        <v>1941</v>
      </c>
      <c r="AY171" s="135">
        <v>0</v>
      </c>
      <c r="AZ171" s="136" t="s">
        <v>1941</v>
      </c>
      <c r="BA171" s="135">
        <v>0</v>
      </c>
      <c r="BB171" s="136" t="s">
        <v>1941</v>
      </c>
      <c r="BC171" s="135">
        <v>0</v>
      </c>
      <c r="BD171" s="136" t="s">
        <v>1941</v>
      </c>
      <c r="BE171" s="135">
        <v>0</v>
      </c>
      <c r="BF171" s="137">
        <v>10</v>
      </c>
      <c r="BG171" s="138"/>
      <c r="BH171" s="139"/>
      <c r="BI171" s="140">
        <v>0</v>
      </c>
      <c r="BJ171" s="142">
        <v>10</v>
      </c>
      <c r="BK171" s="143">
        <v>125</v>
      </c>
      <c r="BL171" s="144">
        <v>0</v>
      </c>
      <c r="BM171" s="146"/>
    </row>
    <row r="172" spans="1:65" ht="26.25" customHeight="1">
      <c r="A172" s="130">
        <v>166</v>
      </c>
      <c r="B172" s="131" t="s">
        <v>4973</v>
      </c>
      <c r="C172" s="132" t="s">
        <v>4974</v>
      </c>
      <c r="D172" s="133" t="s">
        <v>4975</v>
      </c>
      <c r="E172" s="133" t="s">
        <v>4976</v>
      </c>
      <c r="F172" s="134" t="s">
        <v>1940</v>
      </c>
      <c r="G172" s="135">
        <v>10</v>
      </c>
      <c r="H172" s="136" t="s">
        <v>1940</v>
      </c>
      <c r="I172" s="135">
        <v>10</v>
      </c>
      <c r="J172" s="136" t="s">
        <v>1940</v>
      </c>
      <c r="K172" s="135">
        <v>10</v>
      </c>
      <c r="L172" s="136" t="s">
        <v>1940</v>
      </c>
      <c r="M172" s="135">
        <v>10</v>
      </c>
      <c r="N172" s="136" t="s">
        <v>1940</v>
      </c>
      <c r="O172" s="135">
        <v>15</v>
      </c>
      <c r="P172" s="136" t="s">
        <v>1940</v>
      </c>
      <c r="Q172" s="135">
        <v>20</v>
      </c>
      <c r="R172" s="136" t="s">
        <v>1941</v>
      </c>
      <c r="S172" s="135">
        <v>0</v>
      </c>
      <c r="T172" s="137">
        <v>75</v>
      </c>
      <c r="U172" s="138">
        <v>29</v>
      </c>
      <c r="V172" s="139">
        <v>2</v>
      </c>
      <c r="W172" s="140">
        <v>0</v>
      </c>
      <c r="X172" s="141">
        <v>75</v>
      </c>
      <c r="Y172" s="134" t="s">
        <v>1940</v>
      </c>
      <c r="Z172" s="135">
        <v>10</v>
      </c>
      <c r="AA172" s="136" t="s">
        <v>1941</v>
      </c>
      <c r="AB172" s="135">
        <v>0</v>
      </c>
      <c r="AC172" s="136" t="s">
        <v>1940</v>
      </c>
      <c r="AD172" s="135">
        <v>10</v>
      </c>
      <c r="AE172" s="136" t="s">
        <v>1941</v>
      </c>
      <c r="AF172" s="135">
        <v>0</v>
      </c>
      <c r="AG172" s="136" t="s">
        <v>1941</v>
      </c>
      <c r="AH172" s="135">
        <v>0</v>
      </c>
      <c r="AI172" s="136" t="s">
        <v>1941</v>
      </c>
      <c r="AJ172" s="135">
        <v>0</v>
      </c>
      <c r="AK172" s="136" t="s">
        <v>1941</v>
      </c>
      <c r="AL172" s="135">
        <v>0</v>
      </c>
      <c r="AM172" s="137">
        <v>20</v>
      </c>
      <c r="AN172" s="138"/>
      <c r="AO172" s="139"/>
      <c r="AP172" s="140">
        <v>0</v>
      </c>
      <c r="AQ172" s="142">
        <v>20</v>
      </c>
      <c r="AR172" s="136" t="s">
        <v>1940</v>
      </c>
      <c r="AS172" s="135">
        <v>10</v>
      </c>
      <c r="AT172" s="136" t="s">
        <v>1941</v>
      </c>
      <c r="AU172" s="135">
        <v>0</v>
      </c>
      <c r="AV172" s="136" t="s">
        <v>1940</v>
      </c>
      <c r="AW172" s="135">
        <v>20</v>
      </c>
      <c r="AX172" s="136" t="s">
        <v>1941</v>
      </c>
      <c r="AY172" s="135">
        <v>0</v>
      </c>
      <c r="AZ172" s="136" t="s">
        <v>1941</v>
      </c>
      <c r="BA172" s="135">
        <v>0</v>
      </c>
      <c r="BB172" s="136" t="s">
        <v>1941</v>
      </c>
      <c r="BC172" s="135">
        <v>0</v>
      </c>
      <c r="BD172" s="136" t="s">
        <v>1941</v>
      </c>
      <c r="BE172" s="135">
        <v>0</v>
      </c>
      <c r="BF172" s="137">
        <v>30</v>
      </c>
      <c r="BG172" s="138"/>
      <c r="BH172" s="139"/>
      <c r="BI172" s="140">
        <v>0</v>
      </c>
      <c r="BJ172" s="142">
        <v>30</v>
      </c>
      <c r="BK172" s="143">
        <v>125</v>
      </c>
      <c r="BL172" s="144">
        <v>2.0162037037037037E-2</v>
      </c>
      <c r="BM172" s="146"/>
    </row>
    <row r="173" spans="1:65" ht="26.25" customHeight="1">
      <c r="A173" s="130">
        <v>167</v>
      </c>
      <c r="B173" s="131" t="s">
        <v>5125</v>
      </c>
      <c r="C173" s="132" t="s">
        <v>2335</v>
      </c>
      <c r="D173" s="133" t="s">
        <v>2336</v>
      </c>
      <c r="E173" s="133" t="s">
        <v>2024</v>
      </c>
      <c r="F173" s="134" t="s">
        <v>1940</v>
      </c>
      <c r="G173" s="135">
        <v>10</v>
      </c>
      <c r="H173" s="136" t="s">
        <v>1940</v>
      </c>
      <c r="I173" s="135">
        <v>10</v>
      </c>
      <c r="J173" s="136" t="s">
        <v>1941</v>
      </c>
      <c r="K173" s="135">
        <v>0</v>
      </c>
      <c r="L173" s="136" t="s">
        <v>1940</v>
      </c>
      <c r="M173" s="135">
        <v>10</v>
      </c>
      <c r="N173" s="136" t="s">
        <v>1941</v>
      </c>
      <c r="O173" s="135">
        <v>0</v>
      </c>
      <c r="P173" s="136" t="s">
        <v>1940</v>
      </c>
      <c r="Q173" s="135">
        <v>20</v>
      </c>
      <c r="R173" s="136" t="s">
        <v>1941</v>
      </c>
      <c r="S173" s="135">
        <v>0</v>
      </c>
      <c r="T173" s="137">
        <v>50</v>
      </c>
      <c r="U173" s="138">
        <v>0</v>
      </c>
      <c r="V173" s="139">
        <v>0</v>
      </c>
      <c r="W173" s="140">
        <v>0</v>
      </c>
      <c r="X173" s="141">
        <v>50</v>
      </c>
      <c r="Y173" s="134" t="s">
        <v>1940</v>
      </c>
      <c r="Z173" s="135">
        <v>10</v>
      </c>
      <c r="AA173" s="136" t="s">
        <v>1941</v>
      </c>
      <c r="AB173" s="135">
        <v>0</v>
      </c>
      <c r="AC173" s="136" t="s">
        <v>1941</v>
      </c>
      <c r="AD173" s="135">
        <v>0</v>
      </c>
      <c r="AE173" s="136" t="s">
        <v>1941</v>
      </c>
      <c r="AF173" s="135">
        <v>0</v>
      </c>
      <c r="AG173" s="136" t="s">
        <v>1941</v>
      </c>
      <c r="AH173" s="135">
        <v>0</v>
      </c>
      <c r="AI173" s="136" t="s">
        <v>1941</v>
      </c>
      <c r="AJ173" s="135">
        <v>0</v>
      </c>
      <c r="AK173" s="136" t="s">
        <v>1941</v>
      </c>
      <c r="AL173" s="135">
        <v>0</v>
      </c>
      <c r="AM173" s="137">
        <v>10</v>
      </c>
      <c r="AN173" s="138"/>
      <c r="AO173" s="139"/>
      <c r="AP173" s="140">
        <v>0</v>
      </c>
      <c r="AQ173" s="142">
        <v>10</v>
      </c>
      <c r="AR173" s="136" t="s">
        <v>1941</v>
      </c>
      <c r="AS173" s="135">
        <v>0</v>
      </c>
      <c r="AT173" s="136" t="s">
        <v>1941</v>
      </c>
      <c r="AU173" s="135">
        <v>0</v>
      </c>
      <c r="AV173" s="136" t="s">
        <v>1941</v>
      </c>
      <c r="AW173" s="135">
        <v>0</v>
      </c>
      <c r="AX173" s="136" t="s">
        <v>1940</v>
      </c>
      <c r="AY173" s="135">
        <v>25</v>
      </c>
      <c r="AZ173" s="136" t="s">
        <v>1941</v>
      </c>
      <c r="BA173" s="135">
        <v>0</v>
      </c>
      <c r="BB173" s="136" t="s">
        <v>1940</v>
      </c>
      <c r="BC173" s="135">
        <v>40</v>
      </c>
      <c r="BD173" s="136" t="s">
        <v>1941</v>
      </c>
      <c r="BE173" s="135">
        <v>0</v>
      </c>
      <c r="BF173" s="137">
        <v>65</v>
      </c>
      <c r="BG173" s="138"/>
      <c r="BH173" s="139"/>
      <c r="BI173" s="140">
        <v>0</v>
      </c>
      <c r="BJ173" s="142">
        <v>65</v>
      </c>
      <c r="BK173" s="143">
        <v>125</v>
      </c>
      <c r="BL173" s="144">
        <v>0</v>
      </c>
      <c r="BM173" s="145"/>
    </row>
    <row r="174" spans="1:65" ht="26.25" customHeight="1">
      <c r="A174" s="130">
        <v>168</v>
      </c>
      <c r="B174" s="131" t="s">
        <v>5166</v>
      </c>
      <c r="C174" s="132" t="s">
        <v>5167</v>
      </c>
      <c r="D174" s="133" t="s">
        <v>5168</v>
      </c>
      <c r="E174" s="133" t="s">
        <v>4664</v>
      </c>
      <c r="F174" s="134" t="s">
        <v>1941</v>
      </c>
      <c r="G174" s="135">
        <v>0</v>
      </c>
      <c r="H174" s="136" t="s">
        <v>1941</v>
      </c>
      <c r="I174" s="135">
        <v>0</v>
      </c>
      <c r="J174" s="136" t="s">
        <v>1941</v>
      </c>
      <c r="K174" s="135">
        <v>0</v>
      </c>
      <c r="L174" s="136" t="s">
        <v>1940</v>
      </c>
      <c r="M174" s="135">
        <v>10</v>
      </c>
      <c r="N174" s="136" t="s">
        <v>1941</v>
      </c>
      <c r="O174" s="135">
        <v>0</v>
      </c>
      <c r="P174" s="136" t="s">
        <v>1940</v>
      </c>
      <c r="Q174" s="135">
        <v>20</v>
      </c>
      <c r="R174" s="136" t="s">
        <v>1941</v>
      </c>
      <c r="S174" s="135">
        <v>0</v>
      </c>
      <c r="T174" s="137">
        <v>30</v>
      </c>
      <c r="U174" s="138">
        <v>0</v>
      </c>
      <c r="V174" s="139">
        <v>0</v>
      </c>
      <c r="W174" s="140">
        <v>0</v>
      </c>
      <c r="X174" s="141">
        <v>30</v>
      </c>
      <c r="Y174" s="134" t="s">
        <v>1940</v>
      </c>
      <c r="Z174" s="135">
        <v>10</v>
      </c>
      <c r="AA174" s="136" t="s">
        <v>1941</v>
      </c>
      <c r="AB174" s="135">
        <v>0</v>
      </c>
      <c r="AC174" s="136" t="s">
        <v>1940</v>
      </c>
      <c r="AD174" s="135">
        <v>10</v>
      </c>
      <c r="AE174" s="136" t="s">
        <v>1941</v>
      </c>
      <c r="AF174" s="135">
        <v>0</v>
      </c>
      <c r="AG174" s="136" t="s">
        <v>1941</v>
      </c>
      <c r="AH174" s="135">
        <v>0</v>
      </c>
      <c r="AI174" s="136" t="s">
        <v>1941</v>
      </c>
      <c r="AJ174" s="135">
        <v>0</v>
      </c>
      <c r="AK174" s="136" t="s">
        <v>1941</v>
      </c>
      <c r="AL174" s="135">
        <v>0</v>
      </c>
      <c r="AM174" s="137">
        <v>20</v>
      </c>
      <c r="AN174" s="138"/>
      <c r="AO174" s="139"/>
      <c r="AP174" s="140">
        <v>0</v>
      </c>
      <c r="AQ174" s="142">
        <v>20</v>
      </c>
      <c r="AR174" s="136" t="s">
        <v>1941</v>
      </c>
      <c r="AS174" s="135">
        <v>0</v>
      </c>
      <c r="AT174" s="136" t="s">
        <v>1940</v>
      </c>
      <c r="AU174" s="135">
        <v>15</v>
      </c>
      <c r="AV174" s="136" t="s">
        <v>1940</v>
      </c>
      <c r="AW174" s="135">
        <v>20</v>
      </c>
      <c r="AX174" s="136" t="s">
        <v>1941</v>
      </c>
      <c r="AY174" s="135">
        <v>0</v>
      </c>
      <c r="AZ174" s="136" t="s">
        <v>1941</v>
      </c>
      <c r="BA174" s="135">
        <v>0</v>
      </c>
      <c r="BB174" s="136" t="s">
        <v>1940</v>
      </c>
      <c r="BC174" s="135">
        <v>40</v>
      </c>
      <c r="BD174" s="136" t="s">
        <v>1941</v>
      </c>
      <c r="BE174" s="135">
        <v>0</v>
      </c>
      <c r="BF174" s="137">
        <v>75</v>
      </c>
      <c r="BG174" s="138"/>
      <c r="BH174" s="139"/>
      <c r="BI174" s="140">
        <v>0</v>
      </c>
      <c r="BJ174" s="142">
        <v>75</v>
      </c>
      <c r="BK174" s="143">
        <v>125</v>
      </c>
      <c r="BL174" s="144">
        <v>0</v>
      </c>
      <c r="BM174" s="151"/>
    </row>
    <row r="175" spans="1:65" ht="26.25" customHeight="1">
      <c r="A175" s="130">
        <v>169</v>
      </c>
      <c r="B175" s="131" t="s">
        <v>5126</v>
      </c>
      <c r="C175" s="132" t="s">
        <v>5127</v>
      </c>
      <c r="D175" s="133" t="s">
        <v>5128</v>
      </c>
      <c r="E175" s="133" t="s">
        <v>5129</v>
      </c>
      <c r="F175" s="134" t="s">
        <v>1940</v>
      </c>
      <c r="G175" s="135">
        <v>10</v>
      </c>
      <c r="H175" s="136" t="s">
        <v>1940</v>
      </c>
      <c r="I175" s="135">
        <v>10</v>
      </c>
      <c r="J175" s="136" t="s">
        <v>1940</v>
      </c>
      <c r="K175" s="135">
        <v>10</v>
      </c>
      <c r="L175" s="136" t="s">
        <v>1941</v>
      </c>
      <c r="M175" s="135">
        <v>0</v>
      </c>
      <c r="N175" s="136" t="s">
        <v>1941</v>
      </c>
      <c r="O175" s="135">
        <v>0</v>
      </c>
      <c r="P175" s="136" t="s">
        <v>1941</v>
      </c>
      <c r="Q175" s="135">
        <v>0</v>
      </c>
      <c r="R175" s="136" t="s">
        <v>1941</v>
      </c>
      <c r="S175" s="135">
        <v>0</v>
      </c>
      <c r="T175" s="137">
        <v>30</v>
      </c>
      <c r="U175" s="138">
        <v>0</v>
      </c>
      <c r="V175" s="139">
        <v>0</v>
      </c>
      <c r="W175" s="140">
        <v>0</v>
      </c>
      <c r="X175" s="141">
        <v>30</v>
      </c>
      <c r="Y175" s="134" t="s">
        <v>1940</v>
      </c>
      <c r="Z175" s="135">
        <v>10</v>
      </c>
      <c r="AA175" s="136" t="s">
        <v>1940</v>
      </c>
      <c r="AB175" s="135">
        <v>10</v>
      </c>
      <c r="AC175" s="136" t="s">
        <v>1940</v>
      </c>
      <c r="AD175" s="135">
        <v>10</v>
      </c>
      <c r="AE175" s="136" t="s">
        <v>1941</v>
      </c>
      <c r="AF175" s="135">
        <v>0</v>
      </c>
      <c r="AG175" s="136" t="s">
        <v>1941</v>
      </c>
      <c r="AH175" s="135">
        <v>0</v>
      </c>
      <c r="AI175" s="136" t="s">
        <v>1941</v>
      </c>
      <c r="AJ175" s="135">
        <v>0</v>
      </c>
      <c r="AK175" s="136" t="s">
        <v>1941</v>
      </c>
      <c r="AL175" s="135">
        <v>0</v>
      </c>
      <c r="AM175" s="137">
        <v>30</v>
      </c>
      <c r="AN175" s="138"/>
      <c r="AO175" s="139"/>
      <c r="AP175" s="140">
        <v>0</v>
      </c>
      <c r="AQ175" s="142">
        <v>30</v>
      </c>
      <c r="AR175" s="136" t="s">
        <v>1941</v>
      </c>
      <c r="AS175" s="135">
        <v>0</v>
      </c>
      <c r="AT175" s="136" t="s">
        <v>1940</v>
      </c>
      <c r="AU175" s="135">
        <v>15</v>
      </c>
      <c r="AV175" s="136" t="s">
        <v>1941</v>
      </c>
      <c r="AW175" s="135">
        <v>0</v>
      </c>
      <c r="AX175" s="136" t="s">
        <v>1941</v>
      </c>
      <c r="AY175" s="135">
        <v>0</v>
      </c>
      <c r="AZ175" s="136" t="s">
        <v>1941</v>
      </c>
      <c r="BA175" s="135">
        <v>0</v>
      </c>
      <c r="BB175" s="136" t="s">
        <v>1940</v>
      </c>
      <c r="BC175" s="135">
        <v>40</v>
      </c>
      <c r="BD175" s="136" t="s">
        <v>1941</v>
      </c>
      <c r="BE175" s="135">
        <v>0</v>
      </c>
      <c r="BF175" s="137">
        <v>55</v>
      </c>
      <c r="BG175" s="138"/>
      <c r="BH175" s="139"/>
      <c r="BI175" s="140">
        <v>0</v>
      </c>
      <c r="BJ175" s="142">
        <v>55</v>
      </c>
      <c r="BK175" s="143">
        <v>115</v>
      </c>
      <c r="BL175" s="144">
        <v>0</v>
      </c>
      <c r="BM175" s="145"/>
    </row>
    <row r="176" spans="1:65" ht="26.25" customHeight="1">
      <c r="A176" s="130">
        <v>170</v>
      </c>
      <c r="B176" s="131" t="s">
        <v>5084</v>
      </c>
      <c r="C176" s="132" t="s">
        <v>1484</v>
      </c>
      <c r="D176" s="133" t="s">
        <v>5085</v>
      </c>
      <c r="E176" s="133" t="s">
        <v>405</v>
      </c>
      <c r="F176" s="134" t="s">
        <v>1940</v>
      </c>
      <c r="G176" s="135">
        <v>10</v>
      </c>
      <c r="H176" s="136" t="s">
        <v>1941</v>
      </c>
      <c r="I176" s="135">
        <v>0</v>
      </c>
      <c r="J176" s="136" t="s">
        <v>1940</v>
      </c>
      <c r="K176" s="135">
        <v>10</v>
      </c>
      <c r="L176" s="136" t="s">
        <v>1940</v>
      </c>
      <c r="M176" s="135">
        <v>10</v>
      </c>
      <c r="N176" s="136" t="s">
        <v>1941</v>
      </c>
      <c r="O176" s="135">
        <v>0</v>
      </c>
      <c r="P176" s="136" t="s">
        <v>1940</v>
      </c>
      <c r="Q176" s="135">
        <v>20</v>
      </c>
      <c r="R176" s="136" t="s">
        <v>1941</v>
      </c>
      <c r="S176" s="135">
        <v>0</v>
      </c>
      <c r="T176" s="137">
        <v>50</v>
      </c>
      <c r="U176" s="138">
        <v>0</v>
      </c>
      <c r="V176" s="139">
        <v>0</v>
      </c>
      <c r="W176" s="140">
        <v>0</v>
      </c>
      <c r="X176" s="141">
        <v>50</v>
      </c>
      <c r="Y176" s="134" t="s">
        <v>1941</v>
      </c>
      <c r="Z176" s="135">
        <v>0</v>
      </c>
      <c r="AA176" s="136" t="s">
        <v>1940</v>
      </c>
      <c r="AB176" s="135">
        <v>10</v>
      </c>
      <c r="AC176" s="136" t="s">
        <v>1940</v>
      </c>
      <c r="AD176" s="135">
        <v>10</v>
      </c>
      <c r="AE176" s="136" t="s">
        <v>1941</v>
      </c>
      <c r="AF176" s="135">
        <v>0</v>
      </c>
      <c r="AG176" s="136" t="s">
        <v>1941</v>
      </c>
      <c r="AH176" s="135">
        <v>0</v>
      </c>
      <c r="AI176" s="136" t="s">
        <v>1941</v>
      </c>
      <c r="AJ176" s="135">
        <v>0</v>
      </c>
      <c r="AK176" s="136" t="s">
        <v>1941</v>
      </c>
      <c r="AL176" s="135">
        <v>0</v>
      </c>
      <c r="AM176" s="137">
        <v>20</v>
      </c>
      <c r="AN176" s="138"/>
      <c r="AO176" s="139"/>
      <c r="AP176" s="140">
        <v>0</v>
      </c>
      <c r="AQ176" s="142">
        <v>20</v>
      </c>
      <c r="AR176" s="136" t="s">
        <v>1940</v>
      </c>
      <c r="AS176" s="135">
        <v>10</v>
      </c>
      <c r="AT176" s="136" t="s">
        <v>1940</v>
      </c>
      <c r="AU176" s="135">
        <v>15</v>
      </c>
      <c r="AV176" s="136" t="s">
        <v>1940</v>
      </c>
      <c r="AW176" s="135">
        <v>20</v>
      </c>
      <c r="AX176" s="136" t="s">
        <v>1941</v>
      </c>
      <c r="AY176" s="135">
        <v>0</v>
      </c>
      <c r="AZ176" s="136" t="s">
        <v>1941</v>
      </c>
      <c r="BA176" s="135">
        <v>0</v>
      </c>
      <c r="BB176" s="136" t="s">
        <v>1941</v>
      </c>
      <c r="BC176" s="135">
        <v>0</v>
      </c>
      <c r="BD176" s="136" t="s">
        <v>1941</v>
      </c>
      <c r="BE176" s="135">
        <v>0</v>
      </c>
      <c r="BF176" s="137">
        <v>45</v>
      </c>
      <c r="BG176" s="138"/>
      <c r="BH176" s="139"/>
      <c r="BI176" s="140">
        <v>0</v>
      </c>
      <c r="BJ176" s="142">
        <v>45</v>
      </c>
      <c r="BK176" s="143">
        <v>115</v>
      </c>
      <c r="BL176" s="144">
        <v>0</v>
      </c>
      <c r="BM176" s="151"/>
    </row>
    <row r="177" spans="1:65" ht="26.25" customHeight="1">
      <c r="A177" s="130">
        <v>171</v>
      </c>
      <c r="B177" s="131" t="s">
        <v>4924</v>
      </c>
      <c r="C177" s="132" t="s">
        <v>4925</v>
      </c>
      <c r="D177" s="133" t="s">
        <v>4926</v>
      </c>
      <c r="E177" s="133" t="s">
        <v>4927</v>
      </c>
      <c r="F177" s="134" t="s">
        <v>1940</v>
      </c>
      <c r="G177" s="135">
        <v>10</v>
      </c>
      <c r="H177" s="136" t="s">
        <v>1940</v>
      </c>
      <c r="I177" s="135">
        <v>10</v>
      </c>
      <c r="J177" s="136" t="s">
        <v>1941</v>
      </c>
      <c r="K177" s="135">
        <v>0</v>
      </c>
      <c r="L177" s="136" t="s">
        <v>1941</v>
      </c>
      <c r="M177" s="135">
        <v>0</v>
      </c>
      <c r="N177" s="136" t="s">
        <v>1940</v>
      </c>
      <c r="O177" s="135">
        <v>15</v>
      </c>
      <c r="P177" s="136" t="s">
        <v>1940</v>
      </c>
      <c r="Q177" s="135">
        <v>20</v>
      </c>
      <c r="R177" s="136" t="s">
        <v>1941</v>
      </c>
      <c r="S177" s="135">
        <v>0</v>
      </c>
      <c r="T177" s="137">
        <v>55</v>
      </c>
      <c r="U177" s="138">
        <v>0</v>
      </c>
      <c r="V177" s="139">
        <v>0</v>
      </c>
      <c r="W177" s="140">
        <v>0</v>
      </c>
      <c r="X177" s="141">
        <v>55</v>
      </c>
      <c r="Y177" s="134" t="s">
        <v>1940</v>
      </c>
      <c r="Z177" s="135">
        <v>10</v>
      </c>
      <c r="AA177" s="136" t="s">
        <v>1941</v>
      </c>
      <c r="AB177" s="135">
        <v>0</v>
      </c>
      <c r="AC177" s="136" t="s">
        <v>1941</v>
      </c>
      <c r="AD177" s="135">
        <v>0</v>
      </c>
      <c r="AE177" s="136" t="s">
        <v>1941</v>
      </c>
      <c r="AF177" s="135">
        <v>0</v>
      </c>
      <c r="AG177" s="136" t="s">
        <v>1941</v>
      </c>
      <c r="AH177" s="135">
        <v>0</v>
      </c>
      <c r="AI177" s="136" t="s">
        <v>1941</v>
      </c>
      <c r="AJ177" s="135">
        <v>0</v>
      </c>
      <c r="AK177" s="136" t="s">
        <v>1940</v>
      </c>
      <c r="AL177" s="135">
        <v>50</v>
      </c>
      <c r="AM177" s="137">
        <v>60</v>
      </c>
      <c r="AN177" s="138"/>
      <c r="AO177" s="139"/>
      <c r="AP177" s="140">
        <v>0</v>
      </c>
      <c r="AQ177" s="142">
        <v>60</v>
      </c>
      <c r="AR177" s="136" t="s">
        <v>1941</v>
      </c>
      <c r="AS177" s="135">
        <v>0</v>
      </c>
      <c r="AT177" s="136" t="s">
        <v>1941</v>
      </c>
      <c r="AU177" s="135">
        <v>0</v>
      </c>
      <c r="AV177" s="136" t="s">
        <v>1941</v>
      </c>
      <c r="AW177" s="135">
        <v>0</v>
      </c>
      <c r="AX177" s="136" t="s">
        <v>1941</v>
      </c>
      <c r="AY177" s="135">
        <v>0</v>
      </c>
      <c r="AZ177" s="136" t="s">
        <v>1941</v>
      </c>
      <c r="BA177" s="135">
        <v>0</v>
      </c>
      <c r="BB177" s="136" t="s">
        <v>1941</v>
      </c>
      <c r="BC177" s="135">
        <v>0</v>
      </c>
      <c r="BD177" s="136" t="s">
        <v>1941</v>
      </c>
      <c r="BE177" s="135">
        <v>0</v>
      </c>
      <c r="BF177" s="137">
        <v>0</v>
      </c>
      <c r="BG177" s="138"/>
      <c r="BH177" s="139"/>
      <c r="BI177" s="140">
        <v>0</v>
      </c>
      <c r="BJ177" s="142">
        <v>0</v>
      </c>
      <c r="BK177" s="143">
        <v>115</v>
      </c>
      <c r="BL177" s="144">
        <v>0</v>
      </c>
      <c r="BM177" s="146"/>
    </row>
    <row r="178" spans="1:65" ht="26.25" customHeight="1">
      <c r="A178" s="130">
        <v>172</v>
      </c>
      <c r="B178" s="131" t="s">
        <v>5109</v>
      </c>
      <c r="C178" s="132" t="s">
        <v>5019</v>
      </c>
      <c r="D178" s="133" t="s">
        <v>5110</v>
      </c>
      <c r="E178" s="133" t="s">
        <v>5002</v>
      </c>
      <c r="F178" s="134" t="s">
        <v>1941</v>
      </c>
      <c r="G178" s="135">
        <v>0</v>
      </c>
      <c r="H178" s="136" t="s">
        <v>1940</v>
      </c>
      <c r="I178" s="135">
        <v>10</v>
      </c>
      <c r="J178" s="136" t="s">
        <v>1940</v>
      </c>
      <c r="K178" s="135">
        <v>10</v>
      </c>
      <c r="L178" s="136" t="s">
        <v>1941</v>
      </c>
      <c r="M178" s="135">
        <v>0</v>
      </c>
      <c r="N178" s="136" t="s">
        <v>1940</v>
      </c>
      <c r="O178" s="135">
        <v>15</v>
      </c>
      <c r="P178" s="136" t="s">
        <v>1940</v>
      </c>
      <c r="Q178" s="135">
        <v>20</v>
      </c>
      <c r="R178" s="136" t="s">
        <v>1941</v>
      </c>
      <c r="S178" s="135">
        <v>0</v>
      </c>
      <c r="T178" s="137">
        <v>55</v>
      </c>
      <c r="U178" s="138">
        <v>0</v>
      </c>
      <c r="V178" s="139">
        <v>0</v>
      </c>
      <c r="W178" s="140">
        <v>0</v>
      </c>
      <c r="X178" s="141">
        <v>55</v>
      </c>
      <c r="Y178" s="134" t="s">
        <v>1940</v>
      </c>
      <c r="Z178" s="135">
        <v>10</v>
      </c>
      <c r="AA178" s="136" t="s">
        <v>1941</v>
      </c>
      <c r="AB178" s="135">
        <v>0</v>
      </c>
      <c r="AC178" s="136" t="s">
        <v>1941</v>
      </c>
      <c r="AD178" s="135">
        <v>0</v>
      </c>
      <c r="AE178" s="136" t="s">
        <v>1941</v>
      </c>
      <c r="AF178" s="135">
        <v>0</v>
      </c>
      <c r="AG178" s="136" t="s">
        <v>1941</v>
      </c>
      <c r="AH178" s="135">
        <v>0</v>
      </c>
      <c r="AI178" s="136" t="s">
        <v>1941</v>
      </c>
      <c r="AJ178" s="135">
        <v>0</v>
      </c>
      <c r="AK178" s="136" t="s">
        <v>1941</v>
      </c>
      <c r="AL178" s="135">
        <v>0</v>
      </c>
      <c r="AM178" s="137">
        <v>10</v>
      </c>
      <c r="AN178" s="138"/>
      <c r="AO178" s="139"/>
      <c r="AP178" s="140">
        <v>0</v>
      </c>
      <c r="AQ178" s="142">
        <v>10</v>
      </c>
      <c r="AR178" s="136" t="s">
        <v>1940</v>
      </c>
      <c r="AS178" s="135">
        <v>10</v>
      </c>
      <c r="AT178" s="136" t="s">
        <v>1941</v>
      </c>
      <c r="AU178" s="135">
        <v>0</v>
      </c>
      <c r="AV178" s="136" t="s">
        <v>1941</v>
      </c>
      <c r="AW178" s="135">
        <v>0</v>
      </c>
      <c r="AX178" s="136" t="s">
        <v>1941</v>
      </c>
      <c r="AY178" s="135">
        <v>0</v>
      </c>
      <c r="AZ178" s="136" t="s">
        <v>1941</v>
      </c>
      <c r="BA178" s="135">
        <v>0</v>
      </c>
      <c r="BB178" s="136" t="s">
        <v>1940</v>
      </c>
      <c r="BC178" s="135">
        <v>40</v>
      </c>
      <c r="BD178" s="136" t="s">
        <v>1941</v>
      </c>
      <c r="BE178" s="135">
        <v>0</v>
      </c>
      <c r="BF178" s="137">
        <v>50</v>
      </c>
      <c r="BG178" s="138"/>
      <c r="BH178" s="139"/>
      <c r="BI178" s="140">
        <v>0</v>
      </c>
      <c r="BJ178" s="142">
        <v>50</v>
      </c>
      <c r="BK178" s="143">
        <v>115</v>
      </c>
      <c r="BL178" s="144">
        <v>0</v>
      </c>
      <c r="BM178" s="157"/>
    </row>
    <row r="179" spans="1:65" ht="26.25" customHeight="1">
      <c r="A179" s="130">
        <v>173</v>
      </c>
      <c r="B179" s="131" t="s">
        <v>4957</v>
      </c>
      <c r="C179" s="132" t="s">
        <v>4958</v>
      </c>
      <c r="D179" s="133" t="s">
        <v>4959</v>
      </c>
      <c r="E179" s="133" t="s">
        <v>4879</v>
      </c>
      <c r="F179" s="134" t="s">
        <v>1941</v>
      </c>
      <c r="G179" s="135">
        <v>0</v>
      </c>
      <c r="H179" s="136" t="s">
        <v>1941</v>
      </c>
      <c r="I179" s="135">
        <v>0</v>
      </c>
      <c r="J179" s="136" t="s">
        <v>1941</v>
      </c>
      <c r="K179" s="135">
        <v>0</v>
      </c>
      <c r="L179" s="136" t="s">
        <v>1940</v>
      </c>
      <c r="M179" s="135">
        <v>10</v>
      </c>
      <c r="N179" s="136" t="s">
        <v>1941</v>
      </c>
      <c r="O179" s="135">
        <v>0</v>
      </c>
      <c r="P179" s="136" t="s">
        <v>1940</v>
      </c>
      <c r="Q179" s="135">
        <v>20</v>
      </c>
      <c r="R179" s="136" t="s">
        <v>1941</v>
      </c>
      <c r="S179" s="135">
        <v>0</v>
      </c>
      <c r="T179" s="137">
        <v>30</v>
      </c>
      <c r="U179" s="138">
        <v>2</v>
      </c>
      <c r="V179" s="139">
        <v>18</v>
      </c>
      <c r="W179" s="140">
        <v>0</v>
      </c>
      <c r="X179" s="141">
        <v>30</v>
      </c>
      <c r="Y179" s="134" t="s">
        <v>1940</v>
      </c>
      <c r="Z179" s="135">
        <v>10</v>
      </c>
      <c r="AA179" s="136" t="s">
        <v>1941</v>
      </c>
      <c r="AB179" s="135">
        <v>0</v>
      </c>
      <c r="AC179" s="136" t="s">
        <v>1940</v>
      </c>
      <c r="AD179" s="135">
        <v>10</v>
      </c>
      <c r="AE179" s="136" t="s">
        <v>1941</v>
      </c>
      <c r="AF179" s="135">
        <v>0</v>
      </c>
      <c r="AG179" s="136" t="s">
        <v>1941</v>
      </c>
      <c r="AH179" s="135">
        <v>0</v>
      </c>
      <c r="AI179" s="136" t="s">
        <v>1941</v>
      </c>
      <c r="AJ179" s="135">
        <v>0</v>
      </c>
      <c r="AK179" s="136" t="s">
        <v>1940</v>
      </c>
      <c r="AL179" s="135">
        <v>50</v>
      </c>
      <c r="AM179" s="137">
        <v>70</v>
      </c>
      <c r="AN179" s="138"/>
      <c r="AO179" s="139"/>
      <c r="AP179" s="140">
        <v>0</v>
      </c>
      <c r="AQ179" s="142">
        <v>70</v>
      </c>
      <c r="AR179" s="136" t="s">
        <v>1941</v>
      </c>
      <c r="AS179" s="135">
        <v>0</v>
      </c>
      <c r="AT179" s="136" t="s">
        <v>1940</v>
      </c>
      <c r="AU179" s="135">
        <v>15</v>
      </c>
      <c r="AV179" s="136" t="s">
        <v>1941</v>
      </c>
      <c r="AW179" s="135">
        <v>0</v>
      </c>
      <c r="AX179" s="136" t="s">
        <v>1941</v>
      </c>
      <c r="AY179" s="135">
        <v>0</v>
      </c>
      <c r="AZ179" s="136" t="s">
        <v>1941</v>
      </c>
      <c r="BA179" s="135">
        <v>0</v>
      </c>
      <c r="BB179" s="136" t="s">
        <v>1941</v>
      </c>
      <c r="BC179" s="135">
        <v>0</v>
      </c>
      <c r="BD179" s="136" t="s">
        <v>1941</v>
      </c>
      <c r="BE179" s="135">
        <v>0</v>
      </c>
      <c r="BF179" s="137">
        <v>15</v>
      </c>
      <c r="BG179" s="138"/>
      <c r="BH179" s="139"/>
      <c r="BI179" s="140">
        <v>0</v>
      </c>
      <c r="BJ179" s="142">
        <v>15</v>
      </c>
      <c r="BK179" s="143">
        <v>115</v>
      </c>
      <c r="BL179" s="144">
        <v>1.5972222222222221E-3</v>
      </c>
      <c r="BM179" s="146"/>
    </row>
    <row r="180" spans="1:65" ht="26.25" customHeight="1">
      <c r="A180" s="130">
        <v>174</v>
      </c>
      <c r="B180" s="131" t="s">
        <v>5097</v>
      </c>
      <c r="C180" s="132" t="s">
        <v>5098</v>
      </c>
      <c r="D180" s="133" t="s">
        <v>5099</v>
      </c>
      <c r="E180" s="133" t="s">
        <v>4915</v>
      </c>
      <c r="F180" s="134" t="s">
        <v>1940</v>
      </c>
      <c r="G180" s="135">
        <v>10</v>
      </c>
      <c r="H180" s="136" t="s">
        <v>1940</v>
      </c>
      <c r="I180" s="135">
        <v>10</v>
      </c>
      <c r="J180" s="136" t="s">
        <v>1940</v>
      </c>
      <c r="K180" s="135">
        <v>10</v>
      </c>
      <c r="L180" s="136" t="s">
        <v>1940</v>
      </c>
      <c r="M180" s="135">
        <v>10</v>
      </c>
      <c r="N180" s="136" t="s">
        <v>1941</v>
      </c>
      <c r="O180" s="135">
        <v>0</v>
      </c>
      <c r="P180" s="136" t="s">
        <v>1940</v>
      </c>
      <c r="Q180" s="135">
        <v>20</v>
      </c>
      <c r="R180" s="136" t="s">
        <v>1941</v>
      </c>
      <c r="S180" s="135">
        <v>0</v>
      </c>
      <c r="T180" s="137">
        <v>60</v>
      </c>
      <c r="U180" s="138">
        <v>0</v>
      </c>
      <c r="V180" s="139">
        <v>0</v>
      </c>
      <c r="W180" s="140">
        <v>0</v>
      </c>
      <c r="X180" s="141">
        <v>60</v>
      </c>
      <c r="Y180" s="134" t="s">
        <v>1940</v>
      </c>
      <c r="Z180" s="135">
        <v>10</v>
      </c>
      <c r="AA180" s="136" t="s">
        <v>1941</v>
      </c>
      <c r="AB180" s="135">
        <v>0</v>
      </c>
      <c r="AC180" s="136" t="s">
        <v>1941</v>
      </c>
      <c r="AD180" s="135">
        <v>0</v>
      </c>
      <c r="AE180" s="136" t="s">
        <v>1941</v>
      </c>
      <c r="AF180" s="135">
        <v>0</v>
      </c>
      <c r="AG180" s="136" t="s">
        <v>1941</v>
      </c>
      <c r="AH180" s="135">
        <v>0</v>
      </c>
      <c r="AI180" s="136" t="s">
        <v>1941</v>
      </c>
      <c r="AJ180" s="135">
        <v>0</v>
      </c>
      <c r="AK180" s="136" t="s">
        <v>1941</v>
      </c>
      <c r="AL180" s="135">
        <v>0</v>
      </c>
      <c r="AM180" s="137">
        <v>10</v>
      </c>
      <c r="AN180" s="138"/>
      <c r="AO180" s="139"/>
      <c r="AP180" s="140">
        <v>0</v>
      </c>
      <c r="AQ180" s="142">
        <v>10</v>
      </c>
      <c r="AR180" s="136" t="s">
        <v>1940</v>
      </c>
      <c r="AS180" s="135">
        <v>10</v>
      </c>
      <c r="AT180" s="136" t="s">
        <v>1940</v>
      </c>
      <c r="AU180" s="135">
        <v>15</v>
      </c>
      <c r="AV180" s="136" t="s">
        <v>1940</v>
      </c>
      <c r="AW180" s="135">
        <v>20</v>
      </c>
      <c r="AX180" s="136" t="s">
        <v>1941</v>
      </c>
      <c r="AY180" s="135">
        <v>0</v>
      </c>
      <c r="AZ180" s="136" t="s">
        <v>1941</v>
      </c>
      <c r="BA180" s="135">
        <v>0</v>
      </c>
      <c r="BB180" s="136" t="s">
        <v>1941</v>
      </c>
      <c r="BC180" s="135">
        <v>0</v>
      </c>
      <c r="BD180" s="136" t="s">
        <v>1941</v>
      </c>
      <c r="BE180" s="135">
        <v>0</v>
      </c>
      <c r="BF180" s="137">
        <v>45</v>
      </c>
      <c r="BG180" s="138"/>
      <c r="BH180" s="139"/>
      <c r="BI180" s="140">
        <v>0</v>
      </c>
      <c r="BJ180" s="142">
        <v>45</v>
      </c>
      <c r="BK180" s="143">
        <v>115</v>
      </c>
      <c r="BL180" s="144">
        <v>0</v>
      </c>
      <c r="BM180" s="146"/>
    </row>
    <row r="181" spans="1:65" ht="26.25" customHeight="1">
      <c r="A181" s="130">
        <v>175</v>
      </c>
      <c r="B181" s="131" t="s">
        <v>5203</v>
      </c>
      <c r="C181" s="132" t="s">
        <v>4402</v>
      </c>
      <c r="D181" s="133" t="s">
        <v>5204</v>
      </c>
      <c r="E181" s="133" t="s">
        <v>227</v>
      </c>
      <c r="F181" s="134" t="s">
        <v>1941</v>
      </c>
      <c r="G181" s="135">
        <v>0</v>
      </c>
      <c r="H181" s="136" t="s">
        <v>1941</v>
      </c>
      <c r="I181" s="135">
        <v>0</v>
      </c>
      <c r="J181" s="136" t="s">
        <v>1941</v>
      </c>
      <c r="K181" s="135">
        <v>0</v>
      </c>
      <c r="L181" s="136" t="s">
        <v>1941</v>
      </c>
      <c r="M181" s="135">
        <v>0</v>
      </c>
      <c r="N181" s="136" t="s">
        <v>5205</v>
      </c>
      <c r="O181" s="135">
        <v>0</v>
      </c>
      <c r="P181" s="136" t="s">
        <v>1940</v>
      </c>
      <c r="Q181" s="135">
        <v>20</v>
      </c>
      <c r="R181" s="136" t="s">
        <v>1941</v>
      </c>
      <c r="S181" s="135">
        <v>0</v>
      </c>
      <c r="T181" s="137">
        <v>20</v>
      </c>
      <c r="U181" s="138">
        <v>0</v>
      </c>
      <c r="V181" s="139">
        <v>0</v>
      </c>
      <c r="W181" s="140">
        <v>0</v>
      </c>
      <c r="X181" s="141">
        <v>20</v>
      </c>
      <c r="Y181" s="134" t="s">
        <v>1940</v>
      </c>
      <c r="Z181" s="135">
        <v>10</v>
      </c>
      <c r="AA181" s="136" t="s">
        <v>1940</v>
      </c>
      <c r="AB181" s="135">
        <v>10</v>
      </c>
      <c r="AC181" s="136" t="s">
        <v>1941</v>
      </c>
      <c r="AD181" s="135">
        <v>0</v>
      </c>
      <c r="AE181" s="136" t="s">
        <v>1941</v>
      </c>
      <c r="AF181" s="135">
        <v>0</v>
      </c>
      <c r="AG181" s="136" t="s">
        <v>1941</v>
      </c>
      <c r="AH181" s="135">
        <v>0</v>
      </c>
      <c r="AI181" s="136" t="s">
        <v>1941</v>
      </c>
      <c r="AJ181" s="135">
        <v>0</v>
      </c>
      <c r="AK181" s="136" t="s">
        <v>1941</v>
      </c>
      <c r="AL181" s="135">
        <v>0</v>
      </c>
      <c r="AM181" s="137">
        <v>20</v>
      </c>
      <c r="AN181" s="138"/>
      <c r="AO181" s="139"/>
      <c r="AP181" s="140">
        <v>0</v>
      </c>
      <c r="AQ181" s="142">
        <v>20</v>
      </c>
      <c r="AR181" s="136" t="s">
        <v>1940</v>
      </c>
      <c r="AS181" s="135">
        <v>10</v>
      </c>
      <c r="AT181" s="136" t="s">
        <v>1940</v>
      </c>
      <c r="AU181" s="135">
        <v>15</v>
      </c>
      <c r="AV181" s="136" t="s">
        <v>1940</v>
      </c>
      <c r="AW181" s="135">
        <v>20</v>
      </c>
      <c r="AX181" s="136" t="s">
        <v>1940</v>
      </c>
      <c r="AY181" s="135">
        <v>25</v>
      </c>
      <c r="AZ181" s="136" t="s">
        <v>1941</v>
      </c>
      <c r="BA181" s="135">
        <v>0</v>
      </c>
      <c r="BB181" s="136" t="s">
        <v>1941</v>
      </c>
      <c r="BC181" s="135">
        <v>0</v>
      </c>
      <c r="BD181" s="136" t="s">
        <v>1941</v>
      </c>
      <c r="BE181" s="135">
        <v>0</v>
      </c>
      <c r="BF181" s="137">
        <v>70</v>
      </c>
      <c r="BG181" s="138"/>
      <c r="BH181" s="139"/>
      <c r="BI181" s="140">
        <v>0</v>
      </c>
      <c r="BJ181" s="142">
        <v>70</v>
      </c>
      <c r="BK181" s="143">
        <v>110</v>
      </c>
      <c r="BL181" s="144">
        <v>0</v>
      </c>
      <c r="BM181" s="146"/>
    </row>
    <row r="182" spans="1:65" ht="26.25" customHeight="1">
      <c r="A182" s="130">
        <v>176</v>
      </c>
      <c r="B182" s="131" t="s">
        <v>5295</v>
      </c>
      <c r="C182" s="132" t="s">
        <v>5296</v>
      </c>
      <c r="D182" s="133" t="s">
        <v>5297</v>
      </c>
      <c r="E182" s="133" t="s">
        <v>2040</v>
      </c>
      <c r="F182" s="134" t="s">
        <v>1941</v>
      </c>
      <c r="G182" s="135">
        <v>0</v>
      </c>
      <c r="H182" s="136" t="s">
        <v>1941</v>
      </c>
      <c r="I182" s="135">
        <v>0</v>
      </c>
      <c r="J182" s="136" t="s">
        <v>1941</v>
      </c>
      <c r="K182" s="135">
        <v>0</v>
      </c>
      <c r="L182" s="136" t="s">
        <v>1941</v>
      </c>
      <c r="M182" s="135">
        <v>0</v>
      </c>
      <c r="N182" s="136" t="s">
        <v>1940</v>
      </c>
      <c r="O182" s="135">
        <v>15</v>
      </c>
      <c r="P182" s="136" t="s">
        <v>1941</v>
      </c>
      <c r="Q182" s="135">
        <v>0</v>
      </c>
      <c r="R182" s="136" t="s">
        <v>1941</v>
      </c>
      <c r="S182" s="135">
        <v>0</v>
      </c>
      <c r="T182" s="137">
        <v>15</v>
      </c>
      <c r="U182" s="138">
        <v>0</v>
      </c>
      <c r="V182" s="139">
        <v>0</v>
      </c>
      <c r="W182" s="140">
        <v>0</v>
      </c>
      <c r="X182" s="141">
        <v>15</v>
      </c>
      <c r="Y182" s="134" t="s">
        <v>1941</v>
      </c>
      <c r="Z182" s="135">
        <v>0</v>
      </c>
      <c r="AA182" s="136" t="s">
        <v>1941</v>
      </c>
      <c r="AB182" s="135">
        <v>0</v>
      </c>
      <c r="AC182" s="136" t="s">
        <v>1941</v>
      </c>
      <c r="AD182" s="135">
        <v>0</v>
      </c>
      <c r="AE182" s="136" t="s">
        <v>1941</v>
      </c>
      <c r="AF182" s="135">
        <v>0</v>
      </c>
      <c r="AG182" s="136" t="s">
        <v>1941</v>
      </c>
      <c r="AH182" s="135">
        <v>0</v>
      </c>
      <c r="AI182" s="136" t="s">
        <v>1941</v>
      </c>
      <c r="AJ182" s="135">
        <v>0</v>
      </c>
      <c r="AK182" s="136" t="s">
        <v>1941</v>
      </c>
      <c r="AL182" s="135">
        <v>0</v>
      </c>
      <c r="AM182" s="137">
        <v>0</v>
      </c>
      <c r="AN182" s="138"/>
      <c r="AO182" s="139"/>
      <c r="AP182" s="140">
        <v>0</v>
      </c>
      <c r="AQ182" s="142">
        <v>0</v>
      </c>
      <c r="AR182" s="136" t="s">
        <v>1940</v>
      </c>
      <c r="AS182" s="135">
        <v>10</v>
      </c>
      <c r="AT182" s="136" t="s">
        <v>1940</v>
      </c>
      <c r="AU182" s="135">
        <v>15</v>
      </c>
      <c r="AV182" s="136" t="s">
        <v>1941</v>
      </c>
      <c r="AW182" s="135">
        <v>0</v>
      </c>
      <c r="AX182" s="136" t="s">
        <v>1941</v>
      </c>
      <c r="AY182" s="135">
        <v>0</v>
      </c>
      <c r="AZ182" s="136" t="s">
        <v>1940</v>
      </c>
      <c r="BA182" s="135">
        <v>30</v>
      </c>
      <c r="BB182" s="136" t="s">
        <v>1940</v>
      </c>
      <c r="BC182" s="135">
        <v>40</v>
      </c>
      <c r="BD182" s="136" t="s">
        <v>1941</v>
      </c>
      <c r="BE182" s="135">
        <v>0</v>
      </c>
      <c r="BF182" s="137">
        <v>95</v>
      </c>
      <c r="BG182" s="138">
        <v>7</v>
      </c>
      <c r="BH182" s="139">
        <v>25</v>
      </c>
      <c r="BI182" s="140">
        <v>0</v>
      </c>
      <c r="BJ182" s="142">
        <v>95</v>
      </c>
      <c r="BK182" s="143">
        <v>110</v>
      </c>
      <c r="BL182" s="144">
        <v>5.1504629629629635E-3</v>
      </c>
      <c r="BM182" s="145"/>
    </row>
    <row r="183" spans="1:65" ht="26.25" customHeight="1">
      <c r="A183" s="130">
        <v>177</v>
      </c>
      <c r="B183" s="131" t="s">
        <v>5175</v>
      </c>
      <c r="C183" s="132" t="s">
        <v>5176</v>
      </c>
      <c r="D183" s="133" t="s">
        <v>5177</v>
      </c>
      <c r="E183" s="133" t="s">
        <v>4778</v>
      </c>
      <c r="F183" s="134" t="s">
        <v>1941</v>
      </c>
      <c r="G183" s="135">
        <v>0</v>
      </c>
      <c r="H183" s="136" t="s">
        <v>1940</v>
      </c>
      <c r="I183" s="135">
        <v>10</v>
      </c>
      <c r="J183" s="136" t="s">
        <v>1940</v>
      </c>
      <c r="K183" s="135">
        <v>10</v>
      </c>
      <c r="L183" s="136" t="s">
        <v>1940</v>
      </c>
      <c r="M183" s="135">
        <v>10</v>
      </c>
      <c r="N183" s="136" t="s">
        <v>1940</v>
      </c>
      <c r="O183" s="135">
        <v>15</v>
      </c>
      <c r="P183" s="136" t="s">
        <v>1941</v>
      </c>
      <c r="Q183" s="135">
        <v>0</v>
      </c>
      <c r="R183" s="136" t="s">
        <v>1941</v>
      </c>
      <c r="S183" s="135">
        <v>0</v>
      </c>
      <c r="T183" s="137">
        <v>45</v>
      </c>
      <c r="U183" s="138">
        <v>0</v>
      </c>
      <c r="V183" s="139">
        <v>0</v>
      </c>
      <c r="W183" s="140">
        <v>0</v>
      </c>
      <c r="X183" s="141">
        <v>45</v>
      </c>
      <c r="Y183" s="134" t="s">
        <v>1941</v>
      </c>
      <c r="Z183" s="135">
        <v>0</v>
      </c>
      <c r="AA183" s="136" t="s">
        <v>1941</v>
      </c>
      <c r="AB183" s="135">
        <v>0</v>
      </c>
      <c r="AC183" s="136" t="s">
        <v>1941</v>
      </c>
      <c r="AD183" s="135">
        <v>0</v>
      </c>
      <c r="AE183" s="136" t="s">
        <v>1941</v>
      </c>
      <c r="AF183" s="135">
        <v>0</v>
      </c>
      <c r="AG183" s="136" t="s">
        <v>1941</v>
      </c>
      <c r="AH183" s="135">
        <v>0</v>
      </c>
      <c r="AI183" s="136" t="s">
        <v>1941</v>
      </c>
      <c r="AJ183" s="135">
        <v>0</v>
      </c>
      <c r="AK183" s="136" t="s">
        <v>1941</v>
      </c>
      <c r="AL183" s="135">
        <v>0</v>
      </c>
      <c r="AM183" s="137">
        <v>0</v>
      </c>
      <c r="AN183" s="138"/>
      <c r="AO183" s="139"/>
      <c r="AP183" s="140">
        <v>0</v>
      </c>
      <c r="AQ183" s="142">
        <v>0</v>
      </c>
      <c r="AR183" s="136" t="s">
        <v>1940</v>
      </c>
      <c r="AS183" s="135">
        <v>10</v>
      </c>
      <c r="AT183" s="136" t="s">
        <v>1940</v>
      </c>
      <c r="AU183" s="135">
        <v>15</v>
      </c>
      <c r="AV183" s="136" t="s">
        <v>1941</v>
      </c>
      <c r="AW183" s="135">
        <v>0</v>
      </c>
      <c r="AX183" s="136" t="s">
        <v>1941</v>
      </c>
      <c r="AY183" s="135">
        <v>0</v>
      </c>
      <c r="AZ183" s="136" t="s">
        <v>1941</v>
      </c>
      <c r="BA183" s="135">
        <v>0</v>
      </c>
      <c r="BB183" s="136" t="s">
        <v>1940</v>
      </c>
      <c r="BC183" s="135">
        <v>40</v>
      </c>
      <c r="BD183" s="136" t="s">
        <v>1941</v>
      </c>
      <c r="BE183" s="135">
        <v>0</v>
      </c>
      <c r="BF183" s="137">
        <v>65</v>
      </c>
      <c r="BG183" s="138"/>
      <c r="BH183" s="139"/>
      <c r="BI183" s="140">
        <v>0</v>
      </c>
      <c r="BJ183" s="142">
        <v>65</v>
      </c>
      <c r="BK183" s="143">
        <v>110</v>
      </c>
      <c r="BL183" s="144">
        <v>0</v>
      </c>
      <c r="BM183" s="145"/>
    </row>
    <row r="184" spans="1:65" ht="26.25" customHeight="1">
      <c r="A184" s="130">
        <v>178</v>
      </c>
      <c r="B184" s="131" t="s">
        <v>5027</v>
      </c>
      <c r="C184" s="132" t="s">
        <v>4165</v>
      </c>
      <c r="D184" s="133" t="s">
        <v>5028</v>
      </c>
      <c r="E184" s="133" t="s">
        <v>2113</v>
      </c>
      <c r="F184" s="134" t="s">
        <v>1940</v>
      </c>
      <c r="G184" s="135">
        <v>10</v>
      </c>
      <c r="H184" s="136" t="s">
        <v>1941</v>
      </c>
      <c r="I184" s="135">
        <v>0</v>
      </c>
      <c r="J184" s="136" t="s">
        <v>1941</v>
      </c>
      <c r="K184" s="135">
        <v>0</v>
      </c>
      <c r="L184" s="136" t="s">
        <v>1940</v>
      </c>
      <c r="M184" s="135">
        <v>10</v>
      </c>
      <c r="N184" s="136" t="s">
        <v>1940</v>
      </c>
      <c r="O184" s="135">
        <v>15</v>
      </c>
      <c r="P184" s="136" t="s">
        <v>1940</v>
      </c>
      <c r="Q184" s="135">
        <v>20</v>
      </c>
      <c r="R184" s="136" t="s">
        <v>1941</v>
      </c>
      <c r="S184" s="135">
        <v>0</v>
      </c>
      <c r="T184" s="137">
        <v>55</v>
      </c>
      <c r="U184" s="138">
        <v>0</v>
      </c>
      <c r="V184" s="139">
        <v>0</v>
      </c>
      <c r="W184" s="140">
        <v>0</v>
      </c>
      <c r="X184" s="141">
        <v>55</v>
      </c>
      <c r="Y184" s="134" t="s">
        <v>1940</v>
      </c>
      <c r="Z184" s="135">
        <v>10</v>
      </c>
      <c r="AA184" s="136" t="s">
        <v>1941</v>
      </c>
      <c r="AB184" s="135">
        <v>0</v>
      </c>
      <c r="AC184" s="136" t="s">
        <v>1941</v>
      </c>
      <c r="AD184" s="135">
        <v>0</v>
      </c>
      <c r="AE184" s="136" t="s">
        <v>1940</v>
      </c>
      <c r="AF184" s="135">
        <v>20</v>
      </c>
      <c r="AG184" s="136" t="s">
        <v>1941</v>
      </c>
      <c r="AH184" s="135">
        <v>0</v>
      </c>
      <c r="AI184" s="136" t="s">
        <v>1941</v>
      </c>
      <c r="AJ184" s="135">
        <v>0</v>
      </c>
      <c r="AK184" s="136" t="s">
        <v>1941</v>
      </c>
      <c r="AL184" s="135">
        <v>0</v>
      </c>
      <c r="AM184" s="137">
        <v>30</v>
      </c>
      <c r="AN184" s="138"/>
      <c r="AO184" s="139"/>
      <c r="AP184" s="140">
        <v>0</v>
      </c>
      <c r="AQ184" s="142">
        <v>30</v>
      </c>
      <c r="AR184" s="136" t="s">
        <v>1941</v>
      </c>
      <c r="AS184" s="135">
        <v>0</v>
      </c>
      <c r="AT184" s="136" t="s">
        <v>1941</v>
      </c>
      <c r="AU184" s="135">
        <v>0</v>
      </c>
      <c r="AV184" s="136" t="s">
        <v>1940</v>
      </c>
      <c r="AW184" s="135">
        <v>20</v>
      </c>
      <c r="AX184" s="136" t="s">
        <v>1941</v>
      </c>
      <c r="AY184" s="135">
        <v>0</v>
      </c>
      <c r="AZ184" s="136" t="s">
        <v>1941</v>
      </c>
      <c r="BA184" s="135">
        <v>0</v>
      </c>
      <c r="BB184" s="136" t="s">
        <v>1941</v>
      </c>
      <c r="BC184" s="135">
        <v>0</v>
      </c>
      <c r="BD184" s="136" t="s">
        <v>1941</v>
      </c>
      <c r="BE184" s="135">
        <v>0</v>
      </c>
      <c r="BF184" s="137">
        <v>20</v>
      </c>
      <c r="BG184" s="138"/>
      <c r="BH184" s="139"/>
      <c r="BI184" s="140">
        <v>0</v>
      </c>
      <c r="BJ184" s="142">
        <v>20</v>
      </c>
      <c r="BK184" s="143">
        <v>105</v>
      </c>
      <c r="BL184" s="144">
        <v>0</v>
      </c>
      <c r="BM184" s="145"/>
    </row>
    <row r="185" spans="1:65" ht="26.25" customHeight="1">
      <c r="A185" s="130">
        <v>179</v>
      </c>
      <c r="B185" s="131" t="s">
        <v>5286</v>
      </c>
      <c r="C185" s="132" t="s">
        <v>2965</v>
      </c>
      <c r="D185" s="133" t="s">
        <v>5287</v>
      </c>
      <c r="E185" s="133" t="s">
        <v>6194</v>
      </c>
      <c r="F185" s="134" t="s">
        <v>1940</v>
      </c>
      <c r="G185" s="135">
        <v>10</v>
      </c>
      <c r="H185" s="136" t="s">
        <v>1941</v>
      </c>
      <c r="I185" s="135">
        <v>0</v>
      </c>
      <c r="J185" s="136" t="s">
        <v>1941</v>
      </c>
      <c r="K185" s="135">
        <v>0</v>
      </c>
      <c r="L185" s="136" t="s">
        <v>1941</v>
      </c>
      <c r="M185" s="135">
        <v>0</v>
      </c>
      <c r="N185" s="136" t="s">
        <v>1941</v>
      </c>
      <c r="O185" s="135">
        <v>0</v>
      </c>
      <c r="P185" s="136" t="s">
        <v>1941</v>
      </c>
      <c r="Q185" s="135">
        <v>0</v>
      </c>
      <c r="R185" s="136" t="s">
        <v>1941</v>
      </c>
      <c r="S185" s="135">
        <v>0</v>
      </c>
      <c r="T185" s="137">
        <v>10</v>
      </c>
      <c r="U185" s="138">
        <v>22</v>
      </c>
      <c r="V185" s="139">
        <v>2</v>
      </c>
      <c r="W185" s="140">
        <v>0</v>
      </c>
      <c r="X185" s="141">
        <v>10</v>
      </c>
      <c r="Y185" s="134" t="s">
        <v>1940</v>
      </c>
      <c r="Z185" s="135">
        <v>10</v>
      </c>
      <c r="AA185" s="136" t="s">
        <v>1941</v>
      </c>
      <c r="AB185" s="135">
        <v>0</v>
      </c>
      <c r="AC185" s="136" t="s">
        <v>1941</v>
      </c>
      <c r="AD185" s="135">
        <v>0</v>
      </c>
      <c r="AE185" s="136" t="s">
        <v>1941</v>
      </c>
      <c r="AF185" s="135">
        <v>0</v>
      </c>
      <c r="AG185" s="136" t="s">
        <v>1941</v>
      </c>
      <c r="AH185" s="135">
        <v>0</v>
      </c>
      <c r="AI185" s="136" t="s">
        <v>1941</v>
      </c>
      <c r="AJ185" s="135">
        <v>0</v>
      </c>
      <c r="AK185" s="136" t="s">
        <v>1941</v>
      </c>
      <c r="AL185" s="135">
        <v>0</v>
      </c>
      <c r="AM185" s="137">
        <v>10</v>
      </c>
      <c r="AN185" s="138"/>
      <c r="AO185" s="139"/>
      <c r="AP185" s="140">
        <v>0</v>
      </c>
      <c r="AQ185" s="142">
        <v>10</v>
      </c>
      <c r="AR185" s="136" t="s">
        <v>1940</v>
      </c>
      <c r="AS185" s="135">
        <v>10</v>
      </c>
      <c r="AT185" s="136" t="s">
        <v>1940</v>
      </c>
      <c r="AU185" s="135">
        <v>15</v>
      </c>
      <c r="AV185" s="136" t="s">
        <v>1940</v>
      </c>
      <c r="AW185" s="135">
        <v>20</v>
      </c>
      <c r="AX185" s="136" t="s">
        <v>1941</v>
      </c>
      <c r="AY185" s="135">
        <v>0</v>
      </c>
      <c r="AZ185" s="136" t="s">
        <v>1941</v>
      </c>
      <c r="BA185" s="135">
        <v>0</v>
      </c>
      <c r="BB185" s="136" t="s">
        <v>1940</v>
      </c>
      <c r="BC185" s="135">
        <v>40</v>
      </c>
      <c r="BD185" s="136" t="s">
        <v>1941</v>
      </c>
      <c r="BE185" s="135">
        <v>0</v>
      </c>
      <c r="BF185" s="137">
        <v>85</v>
      </c>
      <c r="BG185" s="138">
        <v>6</v>
      </c>
      <c r="BH185" s="139">
        <v>21</v>
      </c>
      <c r="BI185" s="140">
        <v>0</v>
      </c>
      <c r="BJ185" s="142">
        <v>85</v>
      </c>
      <c r="BK185" s="143">
        <v>105</v>
      </c>
      <c r="BL185" s="144">
        <v>1.9710648148148147E-2</v>
      </c>
      <c r="BM185" s="146"/>
    </row>
    <row r="186" spans="1:65" ht="26.25" customHeight="1">
      <c r="A186" s="130">
        <v>180</v>
      </c>
      <c r="B186" s="131" t="s">
        <v>5181</v>
      </c>
      <c r="C186" s="132" t="s">
        <v>5182</v>
      </c>
      <c r="D186" s="133" t="s">
        <v>5183</v>
      </c>
      <c r="E186" s="133" t="s">
        <v>5184</v>
      </c>
      <c r="F186" s="134" t="s">
        <v>1940</v>
      </c>
      <c r="G186" s="135">
        <v>10</v>
      </c>
      <c r="H186" s="136" t="s">
        <v>1941</v>
      </c>
      <c r="I186" s="135">
        <v>0</v>
      </c>
      <c r="J186" s="136" t="s">
        <v>1940</v>
      </c>
      <c r="K186" s="135">
        <v>10</v>
      </c>
      <c r="L186" s="136" t="s">
        <v>1941</v>
      </c>
      <c r="M186" s="135">
        <v>0</v>
      </c>
      <c r="N186" s="136" t="s">
        <v>1941</v>
      </c>
      <c r="O186" s="135">
        <v>0</v>
      </c>
      <c r="P186" s="136" t="s">
        <v>1940</v>
      </c>
      <c r="Q186" s="135">
        <v>20</v>
      </c>
      <c r="R186" s="136" t="s">
        <v>1941</v>
      </c>
      <c r="S186" s="135">
        <v>0</v>
      </c>
      <c r="T186" s="137">
        <v>40</v>
      </c>
      <c r="U186" s="138">
        <v>0</v>
      </c>
      <c r="V186" s="139">
        <v>0</v>
      </c>
      <c r="W186" s="140">
        <v>0</v>
      </c>
      <c r="X186" s="141">
        <v>40</v>
      </c>
      <c r="Y186" s="134" t="s">
        <v>1941</v>
      </c>
      <c r="Z186" s="135">
        <v>0</v>
      </c>
      <c r="AA186" s="136" t="s">
        <v>1941</v>
      </c>
      <c r="AB186" s="135">
        <v>0</v>
      </c>
      <c r="AC186" s="136" t="s">
        <v>1941</v>
      </c>
      <c r="AD186" s="135">
        <v>0</v>
      </c>
      <c r="AE186" s="136" t="s">
        <v>1941</v>
      </c>
      <c r="AF186" s="135">
        <v>0</v>
      </c>
      <c r="AG186" s="136" t="s">
        <v>1941</v>
      </c>
      <c r="AH186" s="135">
        <v>0</v>
      </c>
      <c r="AI186" s="136" t="s">
        <v>1941</v>
      </c>
      <c r="AJ186" s="135">
        <v>0</v>
      </c>
      <c r="AK186" s="136" t="s">
        <v>1941</v>
      </c>
      <c r="AL186" s="135">
        <v>0</v>
      </c>
      <c r="AM186" s="137">
        <v>0</v>
      </c>
      <c r="AN186" s="138"/>
      <c r="AO186" s="139"/>
      <c r="AP186" s="140">
        <v>0</v>
      </c>
      <c r="AQ186" s="142">
        <v>0</v>
      </c>
      <c r="AR186" s="136" t="s">
        <v>1941</v>
      </c>
      <c r="AS186" s="135">
        <v>0</v>
      </c>
      <c r="AT186" s="136" t="s">
        <v>1940</v>
      </c>
      <c r="AU186" s="135">
        <v>15</v>
      </c>
      <c r="AV186" s="136" t="s">
        <v>1940</v>
      </c>
      <c r="AW186" s="135">
        <v>20</v>
      </c>
      <c r="AX186" s="136" t="s">
        <v>1940</v>
      </c>
      <c r="AY186" s="135">
        <v>25</v>
      </c>
      <c r="AZ186" s="136" t="s">
        <v>1941</v>
      </c>
      <c r="BA186" s="135">
        <v>0</v>
      </c>
      <c r="BB186" s="136" t="s">
        <v>1941</v>
      </c>
      <c r="BC186" s="135">
        <v>0</v>
      </c>
      <c r="BD186" s="136" t="s">
        <v>1941</v>
      </c>
      <c r="BE186" s="135">
        <v>0</v>
      </c>
      <c r="BF186" s="137">
        <v>60</v>
      </c>
      <c r="BG186" s="138"/>
      <c r="BH186" s="139"/>
      <c r="BI186" s="140">
        <v>0</v>
      </c>
      <c r="BJ186" s="142">
        <v>60</v>
      </c>
      <c r="BK186" s="143">
        <v>100</v>
      </c>
      <c r="BL186" s="144">
        <v>0</v>
      </c>
      <c r="BM186" s="151"/>
    </row>
    <row r="187" spans="1:65" ht="26.25" customHeight="1">
      <c r="A187" s="130">
        <v>181</v>
      </c>
      <c r="B187" s="131" t="s">
        <v>5040</v>
      </c>
      <c r="C187" s="132" t="s">
        <v>5041</v>
      </c>
      <c r="D187" s="133" t="s">
        <v>5042</v>
      </c>
      <c r="E187" s="133" t="s">
        <v>5043</v>
      </c>
      <c r="F187" s="134" t="s">
        <v>1940</v>
      </c>
      <c r="G187" s="135">
        <v>10</v>
      </c>
      <c r="H187" s="136" t="s">
        <v>1940</v>
      </c>
      <c r="I187" s="135">
        <v>10</v>
      </c>
      <c r="J187" s="136" t="s">
        <v>1940</v>
      </c>
      <c r="K187" s="135">
        <v>10</v>
      </c>
      <c r="L187" s="136" t="s">
        <v>1941</v>
      </c>
      <c r="M187" s="135">
        <v>0</v>
      </c>
      <c r="N187" s="136" t="s">
        <v>1941</v>
      </c>
      <c r="O187" s="135">
        <v>0</v>
      </c>
      <c r="P187" s="136" t="s">
        <v>1940</v>
      </c>
      <c r="Q187" s="135">
        <v>20</v>
      </c>
      <c r="R187" s="136" t="s">
        <v>1941</v>
      </c>
      <c r="S187" s="135">
        <v>0</v>
      </c>
      <c r="T187" s="137">
        <v>50</v>
      </c>
      <c r="U187" s="138">
        <v>1</v>
      </c>
      <c r="V187" s="139">
        <v>8</v>
      </c>
      <c r="W187" s="140">
        <v>0</v>
      </c>
      <c r="X187" s="141">
        <v>50</v>
      </c>
      <c r="Y187" s="134" t="s">
        <v>1940</v>
      </c>
      <c r="Z187" s="135">
        <v>10</v>
      </c>
      <c r="AA187" s="136" t="s">
        <v>1941</v>
      </c>
      <c r="AB187" s="135">
        <v>0</v>
      </c>
      <c r="AC187" s="136" t="s">
        <v>1941</v>
      </c>
      <c r="AD187" s="135">
        <v>0</v>
      </c>
      <c r="AE187" s="136" t="s">
        <v>1940</v>
      </c>
      <c r="AF187" s="135">
        <v>20</v>
      </c>
      <c r="AG187" s="136" t="s">
        <v>1941</v>
      </c>
      <c r="AH187" s="135">
        <v>0</v>
      </c>
      <c r="AI187" s="136" t="s">
        <v>1941</v>
      </c>
      <c r="AJ187" s="135">
        <v>0</v>
      </c>
      <c r="AK187" s="136" t="s">
        <v>1941</v>
      </c>
      <c r="AL187" s="135">
        <v>0</v>
      </c>
      <c r="AM187" s="137">
        <v>30</v>
      </c>
      <c r="AN187" s="138"/>
      <c r="AO187" s="139"/>
      <c r="AP187" s="140">
        <v>0</v>
      </c>
      <c r="AQ187" s="142">
        <v>30</v>
      </c>
      <c r="AR187" s="136" t="s">
        <v>1941</v>
      </c>
      <c r="AS187" s="135">
        <v>0</v>
      </c>
      <c r="AT187" s="136" t="s">
        <v>1941</v>
      </c>
      <c r="AU187" s="135">
        <v>0</v>
      </c>
      <c r="AV187" s="136" t="s">
        <v>1940</v>
      </c>
      <c r="AW187" s="135">
        <v>20</v>
      </c>
      <c r="AX187" s="136" t="s">
        <v>1941</v>
      </c>
      <c r="AY187" s="135">
        <v>0</v>
      </c>
      <c r="AZ187" s="136" t="s">
        <v>1941</v>
      </c>
      <c r="BA187" s="135">
        <v>0</v>
      </c>
      <c r="BB187" s="136" t="s">
        <v>1941</v>
      </c>
      <c r="BC187" s="135">
        <v>0</v>
      </c>
      <c r="BD187" s="136" t="s">
        <v>1941</v>
      </c>
      <c r="BE187" s="135">
        <v>0</v>
      </c>
      <c r="BF187" s="137">
        <v>20</v>
      </c>
      <c r="BG187" s="138"/>
      <c r="BH187" s="139"/>
      <c r="BI187" s="140">
        <v>0</v>
      </c>
      <c r="BJ187" s="142">
        <v>20</v>
      </c>
      <c r="BK187" s="143">
        <v>100</v>
      </c>
      <c r="BL187" s="144">
        <v>7.8703703703703705E-4</v>
      </c>
      <c r="BM187" s="145"/>
    </row>
    <row r="188" spans="1:65" ht="26.25" customHeight="1">
      <c r="A188" s="130">
        <v>182</v>
      </c>
      <c r="B188" s="131" t="s">
        <v>5003</v>
      </c>
      <c r="C188" s="132" t="s">
        <v>5004</v>
      </c>
      <c r="D188" s="133" t="s">
        <v>5005</v>
      </c>
      <c r="E188" s="133" t="s">
        <v>807</v>
      </c>
      <c r="F188" s="134" t="s">
        <v>1940</v>
      </c>
      <c r="G188" s="135">
        <v>10</v>
      </c>
      <c r="H188" s="136" t="s">
        <v>1940</v>
      </c>
      <c r="I188" s="135">
        <v>10</v>
      </c>
      <c r="J188" s="136" t="s">
        <v>1940</v>
      </c>
      <c r="K188" s="135">
        <v>10</v>
      </c>
      <c r="L188" s="136" t="s">
        <v>1940</v>
      </c>
      <c r="M188" s="135">
        <v>10</v>
      </c>
      <c r="N188" s="136" t="s">
        <v>1940</v>
      </c>
      <c r="O188" s="135">
        <v>15</v>
      </c>
      <c r="P188" s="136" t="s">
        <v>1940</v>
      </c>
      <c r="Q188" s="135">
        <v>20</v>
      </c>
      <c r="R188" s="136" t="s">
        <v>1941</v>
      </c>
      <c r="S188" s="135">
        <v>0</v>
      </c>
      <c r="T188" s="137">
        <v>75</v>
      </c>
      <c r="U188" s="138">
        <v>0</v>
      </c>
      <c r="V188" s="139">
        <v>0</v>
      </c>
      <c r="W188" s="140">
        <v>0</v>
      </c>
      <c r="X188" s="141">
        <v>75</v>
      </c>
      <c r="Y188" s="134" t="s">
        <v>1940</v>
      </c>
      <c r="Z188" s="135">
        <v>10</v>
      </c>
      <c r="AA188" s="136" t="s">
        <v>1941</v>
      </c>
      <c r="AB188" s="135">
        <v>0</v>
      </c>
      <c r="AC188" s="136" t="s">
        <v>1941</v>
      </c>
      <c r="AD188" s="135">
        <v>0</v>
      </c>
      <c r="AE188" s="136" t="s">
        <v>1941</v>
      </c>
      <c r="AF188" s="135">
        <v>0</v>
      </c>
      <c r="AG188" s="136" t="s">
        <v>1941</v>
      </c>
      <c r="AH188" s="135">
        <v>0</v>
      </c>
      <c r="AI188" s="136" t="s">
        <v>1941</v>
      </c>
      <c r="AJ188" s="135">
        <v>0</v>
      </c>
      <c r="AK188" s="136" t="s">
        <v>1941</v>
      </c>
      <c r="AL188" s="135">
        <v>0</v>
      </c>
      <c r="AM188" s="137">
        <v>10</v>
      </c>
      <c r="AN188" s="138"/>
      <c r="AO188" s="139"/>
      <c r="AP188" s="140">
        <v>0</v>
      </c>
      <c r="AQ188" s="142">
        <v>10</v>
      </c>
      <c r="AR188" s="136" t="s">
        <v>1941</v>
      </c>
      <c r="AS188" s="135">
        <v>0</v>
      </c>
      <c r="AT188" s="136" t="s">
        <v>1940</v>
      </c>
      <c r="AU188" s="135">
        <v>15</v>
      </c>
      <c r="AV188" s="136" t="s">
        <v>1941</v>
      </c>
      <c r="AW188" s="135">
        <v>0</v>
      </c>
      <c r="AX188" s="136" t="s">
        <v>1941</v>
      </c>
      <c r="AY188" s="135">
        <v>0</v>
      </c>
      <c r="AZ188" s="136" t="s">
        <v>1941</v>
      </c>
      <c r="BA188" s="135">
        <v>0</v>
      </c>
      <c r="BB188" s="136" t="s">
        <v>1941</v>
      </c>
      <c r="BC188" s="135">
        <v>0</v>
      </c>
      <c r="BD188" s="136" t="s">
        <v>1941</v>
      </c>
      <c r="BE188" s="135">
        <v>0</v>
      </c>
      <c r="BF188" s="137">
        <v>15</v>
      </c>
      <c r="BG188" s="138"/>
      <c r="BH188" s="139"/>
      <c r="BI188" s="140">
        <v>0</v>
      </c>
      <c r="BJ188" s="142">
        <v>15</v>
      </c>
      <c r="BK188" s="143">
        <v>100</v>
      </c>
      <c r="BL188" s="144">
        <v>0</v>
      </c>
      <c r="BM188" s="145"/>
    </row>
    <row r="189" spans="1:65" ht="26.25" customHeight="1">
      <c r="A189" s="130">
        <v>183</v>
      </c>
      <c r="B189" s="131" t="s">
        <v>5195</v>
      </c>
      <c r="C189" s="132" t="s">
        <v>5196</v>
      </c>
      <c r="D189" s="133" t="s">
        <v>5197</v>
      </c>
      <c r="E189" s="133" t="s">
        <v>5002</v>
      </c>
      <c r="F189" s="134" t="s">
        <v>1940</v>
      </c>
      <c r="G189" s="135">
        <v>10</v>
      </c>
      <c r="H189" s="136" t="s">
        <v>1940</v>
      </c>
      <c r="I189" s="135">
        <v>10</v>
      </c>
      <c r="J189" s="136" t="s">
        <v>1941</v>
      </c>
      <c r="K189" s="135">
        <v>0</v>
      </c>
      <c r="L189" s="136" t="s">
        <v>1941</v>
      </c>
      <c r="M189" s="135">
        <v>0</v>
      </c>
      <c r="N189" s="136" t="s">
        <v>1941</v>
      </c>
      <c r="O189" s="135">
        <v>0</v>
      </c>
      <c r="P189" s="136" t="s">
        <v>1940</v>
      </c>
      <c r="Q189" s="135">
        <v>20</v>
      </c>
      <c r="R189" s="136" t="s">
        <v>1941</v>
      </c>
      <c r="S189" s="135">
        <v>0</v>
      </c>
      <c r="T189" s="137">
        <v>40</v>
      </c>
      <c r="U189" s="138">
        <v>0</v>
      </c>
      <c r="V189" s="139">
        <v>0</v>
      </c>
      <c r="W189" s="140">
        <v>0</v>
      </c>
      <c r="X189" s="141">
        <v>40</v>
      </c>
      <c r="Y189" s="134" t="s">
        <v>1941</v>
      </c>
      <c r="Z189" s="135">
        <v>0</v>
      </c>
      <c r="AA189" s="136" t="s">
        <v>1941</v>
      </c>
      <c r="AB189" s="135">
        <v>0</v>
      </c>
      <c r="AC189" s="136" t="s">
        <v>1941</v>
      </c>
      <c r="AD189" s="135">
        <v>0</v>
      </c>
      <c r="AE189" s="136" t="s">
        <v>1941</v>
      </c>
      <c r="AF189" s="135">
        <v>0</v>
      </c>
      <c r="AG189" s="136" t="s">
        <v>1941</v>
      </c>
      <c r="AH189" s="135">
        <v>0</v>
      </c>
      <c r="AI189" s="136" t="s">
        <v>1941</v>
      </c>
      <c r="AJ189" s="135">
        <v>0</v>
      </c>
      <c r="AK189" s="136" t="s">
        <v>1941</v>
      </c>
      <c r="AL189" s="135">
        <v>0</v>
      </c>
      <c r="AM189" s="137">
        <v>0</v>
      </c>
      <c r="AN189" s="138"/>
      <c r="AO189" s="139"/>
      <c r="AP189" s="140">
        <v>0</v>
      </c>
      <c r="AQ189" s="142">
        <v>0</v>
      </c>
      <c r="AR189" s="136" t="s">
        <v>1941</v>
      </c>
      <c r="AS189" s="135">
        <v>0</v>
      </c>
      <c r="AT189" s="136" t="s">
        <v>1941</v>
      </c>
      <c r="AU189" s="135">
        <v>0</v>
      </c>
      <c r="AV189" s="136" t="s">
        <v>1940</v>
      </c>
      <c r="AW189" s="135">
        <v>20</v>
      </c>
      <c r="AX189" s="136" t="s">
        <v>1941</v>
      </c>
      <c r="AY189" s="135">
        <v>0</v>
      </c>
      <c r="AZ189" s="136" t="s">
        <v>1941</v>
      </c>
      <c r="BA189" s="135">
        <v>0</v>
      </c>
      <c r="BB189" s="136" t="s">
        <v>1940</v>
      </c>
      <c r="BC189" s="135">
        <v>40</v>
      </c>
      <c r="BD189" s="136" t="s">
        <v>1941</v>
      </c>
      <c r="BE189" s="135">
        <v>0</v>
      </c>
      <c r="BF189" s="137">
        <v>60</v>
      </c>
      <c r="BG189" s="138"/>
      <c r="BH189" s="139"/>
      <c r="BI189" s="140">
        <v>0</v>
      </c>
      <c r="BJ189" s="142">
        <v>60</v>
      </c>
      <c r="BK189" s="143">
        <v>100</v>
      </c>
      <c r="BL189" s="144">
        <v>0</v>
      </c>
      <c r="BM189" s="146"/>
    </row>
    <row r="190" spans="1:65" ht="26.25" customHeight="1">
      <c r="A190" s="130">
        <v>184</v>
      </c>
      <c r="B190" s="131" t="s">
        <v>5139</v>
      </c>
      <c r="C190" s="132" t="s">
        <v>5140</v>
      </c>
      <c r="D190" s="133" t="s">
        <v>5141</v>
      </c>
      <c r="E190" s="133" t="s">
        <v>3403</v>
      </c>
      <c r="F190" s="134" t="s">
        <v>1941</v>
      </c>
      <c r="G190" s="135">
        <v>0</v>
      </c>
      <c r="H190" s="136" t="s">
        <v>1941</v>
      </c>
      <c r="I190" s="135">
        <v>0</v>
      </c>
      <c r="J190" s="136" t="s">
        <v>1941</v>
      </c>
      <c r="K190" s="135">
        <v>0</v>
      </c>
      <c r="L190" s="136" t="s">
        <v>1941</v>
      </c>
      <c r="M190" s="135">
        <v>0</v>
      </c>
      <c r="N190" s="136" t="s">
        <v>1941</v>
      </c>
      <c r="O190" s="135">
        <v>0</v>
      </c>
      <c r="P190" s="136" t="s">
        <v>1941</v>
      </c>
      <c r="Q190" s="135">
        <v>0</v>
      </c>
      <c r="R190" s="136" t="s">
        <v>1941</v>
      </c>
      <c r="S190" s="135">
        <v>0</v>
      </c>
      <c r="T190" s="137">
        <v>0</v>
      </c>
      <c r="U190" s="138">
        <v>3</v>
      </c>
      <c r="V190" s="139">
        <v>13</v>
      </c>
      <c r="W190" s="140">
        <v>0</v>
      </c>
      <c r="X190" s="141">
        <v>0</v>
      </c>
      <c r="Y190" s="134" t="s">
        <v>1941</v>
      </c>
      <c r="Z190" s="135">
        <v>0</v>
      </c>
      <c r="AA190" s="136" t="s">
        <v>1940</v>
      </c>
      <c r="AB190" s="135">
        <v>10</v>
      </c>
      <c r="AC190" s="136" t="s">
        <v>1941</v>
      </c>
      <c r="AD190" s="135">
        <v>0</v>
      </c>
      <c r="AE190" s="136" t="s">
        <v>1941</v>
      </c>
      <c r="AF190" s="135">
        <v>0</v>
      </c>
      <c r="AG190" s="136" t="s">
        <v>1941</v>
      </c>
      <c r="AH190" s="135">
        <v>0</v>
      </c>
      <c r="AI190" s="136" t="s">
        <v>1941</v>
      </c>
      <c r="AJ190" s="135">
        <v>0</v>
      </c>
      <c r="AK190" s="136" t="s">
        <v>1940</v>
      </c>
      <c r="AL190" s="135">
        <v>50</v>
      </c>
      <c r="AM190" s="137">
        <v>60</v>
      </c>
      <c r="AN190" s="138"/>
      <c r="AO190" s="139"/>
      <c r="AP190" s="140">
        <v>0</v>
      </c>
      <c r="AQ190" s="142">
        <v>60</v>
      </c>
      <c r="AR190" s="136" t="s">
        <v>1941</v>
      </c>
      <c r="AS190" s="135">
        <v>0</v>
      </c>
      <c r="AT190" s="136" t="s">
        <v>1941</v>
      </c>
      <c r="AU190" s="135">
        <v>0</v>
      </c>
      <c r="AV190" s="136" t="s">
        <v>1941</v>
      </c>
      <c r="AW190" s="135">
        <v>0</v>
      </c>
      <c r="AX190" s="136" t="s">
        <v>1941</v>
      </c>
      <c r="AY190" s="135">
        <v>0</v>
      </c>
      <c r="AZ190" s="136" t="s">
        <v>1941</v>
      </c>
      <c r="BA190" s="135">
        <v>0</v>
      </c>
      <c r="BB190" s="136" t="s">
        <v>1940</v>
      </c>
      <c r="BC190" s="135">
        <v>40</v>
      </c>
      <c r="BD190" s="136" t="s">
        <v>1941</v>
      </c>
      <c r="BE190" s="135">
        <v>0</v>
      </c>
      <c r="BF190" s="137">
        <v>40</v>
      </c>
      <c r="BG190" s="138"/>
      <c r="BH190" s="139"/>
      <c r="BI190" s="140">
        <v>0</v>
      </c>
      <c r="BJ190" s="142">
        <v>40</v>
      </c>
      <c r="BK190" s="143">
        <v>100</v>
      </c>
      <c r="BL190" s="144">
        <v>2.2337962962962967E-3</v>
      </c>
      <c r="BM190" s="158"/>
    </row>
    <row r="191" spans="1:65" ht="26.25" customHeight="1">
      <c r="A191" s="130">
        <v>185</v>
      </c>
      <c r="B191" s="131" t="s">
        <v>5244</v>
      </c>
      <c r="C191" s="132" t="s">
        <v>5375</v>
      </c>
      <c r="D191" s="133" t="s">
        <v>5376</v>
      </c>
      <c r="E191" s="133" t="s">
        <v>4664</v>
      </c>
      <c r="F191" s="134" t="s">
        <v>1941</v>
      </c>
      <c r="G191" s="135">
        <v>0</v>
      </c>
      <c r="H191" s="136" t="s">
        <v>1941</v>
      </c>
      <c r="I191" s="135">
        <v>0</v>
      </c>
      <c r="J191" s="136" t="s">
        <v>1940</v>
      </c>
      <c r="K191" s="135">
        <v>10</v>
      </c>
      <c r="L191" s="136" t="s">
        <v>1941</v>
      </c>
      <c r="M191" s="135">
        <v>0</v>
      </c>
      <c r="N191" s="136" t="s">
        <v>1940</v>
      </c>
      <c r="O191" s="135">
        <v>15</v>
      </c>
      <c r="P191" s="136" t="s">
        <v>1941</v>
      </c>
      <c r="Q191" s="135">
        <v>0</v>
      </c>
      <c r="R191" s="136" t="s">
        <v>1941</v>
      </c>
      <c r="S191" s="135">
        <v>0</v>
      </c>
      <c r="T191" s="137">
        <v>25</v>
      </c>
      <c r="U191" s="138">
        <v>0</v>
      </c>
      <c r="V191" s="139">
        <v>0</v>
      </c>
      <c r="W191" s="140">
        <v>0</v>
      </c>
      <c r="X191" s="141">
        <v>25</v>
      </c>
      <c r="Y191" s="134" t="s">
        <v>1941</v>
      </c>
      <c r="Z191" s="135">
        <v>0</v>
      </c>
      <c r="AA191" s="136" t="s">
        <v>1941</v>
      </c>
      <c r="AB191" s="135">
        <v>0</v>
      </c>
      <c r="AC191" s="136" t="s">
        <v>1941</v>
      </c>
      <c r="AD191" s="135">
        <v>0</v>
      </c>
      <c r="AE191" s="136" t="s">
        <v>1941</v>
      </c>
      <c r="AF191" s="135">
        <v>0</v>
      </c>
      <c r="AG191" s="136" t="s">
        <v>1941</v>
      </c>
      <c r="AH191" s="135">
        <v>0</v>
      </c>
      <c r="AI191" s="136" t="s">
        <v>1941</v>
      </c>
      <c r="AJ191" s="135">
        <v>0</v>
      </c>
      <c r="AK191" s="136" t="s">
        <v>1941</v>
      </c>
      <c r="AL191" s="135">
        <v>0</v>
      </c>
      <c r="AM191" s="137">
        <v>0</v>
      </c>
      <c r="AN191" s="138"/>
      <c r="AO191" s="139"/>
      <c r="AP191" s="140">
        <v>0</v>
      </c>
      <c r="AQ191" s="142">
        <v>0</v>
      </c>
      <c r="AR191" s="136" t="s">
        <v>1941</v>
      </c>
      <c r="AS191" s="135">
        <v>0</v>
      </c>
      <c r="AT191" s="136" t="s">
        <v>1940</v>
      </c>
      <c r="AU191" s="135">
        <v>15</v>
      </c>
      <c r="AV191" s="136" t="s">
        <v>1940</v>
      </c>
      <c r="AW191" s="135">
        <v>20</v>
      </c>
      <c r="AX191" s="136" t="s">
        <v>1941</v>
      </c>
      <c r="AY191" s="135">
        <v>0</v>
      </c>
      <c r="AZ191" s="136" t="s">
        <v>1941</v>
      </c>
      <c r="BA191" s="135">
        <v>0</v>
      </c>
      <c r="BB191" s="136" t="s">
        <v>1940</v>
      </c>
      <c r="BC191" s="135">
        <v>40</v>
      </c>
      <c r="BD191" s="136" t="s">
        <v>1941</v>
      </c>
      <c r="BE191" s="135">
        <v>0</v>
      </c>
      <c r="BF191" s="137">
        <v>75</v>
      </c>
      <c r="BG191" s="138"/>
      <c r="BH191" s="139"/>
      <c r="BI191" s="140">
        <v>0</v>
      </c>
      <c r="BJ191" s="142">
        <v>75</v>
      </c>
      <c r="BK191" s="143">
        <v>100</v>
      </c>
      <c r="BL191" s="144">
        <v>0</v>
      </c>
      <c r="BM191" s="145"/>
    </row>
    <row r="192" spans="1:65" ht="26.25" customHeight="1">
      <c r="A192" s="130">
        <v>186</v>
      </c>
      <c r="B192" s="131" t="s">
        <v>5074</v>
      </c>
      <c r="C192" s="132" t="s">
        <v>1055</v>
      </c>
      <c r="D192" s="133" t="s">
        <v>5075</v>
      </c>
      <c r="E192" s="133" t="s">
        <v>4652</v>
      </c>
      <c r="F192" s="134" t="s">
        <v>1940</v>
      </c>
      <c r="G192" s="135">
        <v>10</v>
      </c>
      <c r="H192" s="136" t="s">
        <v>1941</v>
      </c>
      <c r="I192" s="135">
        <v>0</v>
      </c>
      <c r="J192" s="136" t="s">
        <v>1940</v>
      </c>
      <c r="K192" s="135">
        <v>10</v>
      </c>
      <c r="L192" s="136" t="s">
        <v>1940</v>
      </c>
      <c r="M192" s="135">
        <v>10</v>
      </c>
      <c r="N192" s="136" t="s">
        <v>1940</v>
      </c>
      <c r="O192" s="135">
        <v>15</v>
      </c>
      <c r="P192" s="136" t="s">
        <v>1940</v>
      </c>
      <c r="Q192" s="135">
        <v>20</v>
      </c>
      <c r="R192" s="136" t="s">
        <v>1941</v>
      </c>
      <c r="S192" s="135">
        <v>0</v>
      </c>
      <c r="T192" s="137">
        <v>65</v>
      </c>
      <c r="U192" s="138">
        <v>0</v>
      </c>
      <c r="V192" s="139">
        <v>0</v>
      </c>
      <c r="W192" s="140">
        <v>0</v>
      </c>
      <c r="X192" s="141">
        <v>65</v>
      </c>
      <c r="Y192" s="134" t="s">
        <v>1940</v>
      </c>
      <c r="Z192" s="135">
        <v>10</v>
      </c>
      <c r="AA192" s="136" t="s">
        <v>1941</v>
      </c>
      <c r="AB192" s="135">
        <v>0</v>
      </c>
      <c r="AC192" s="136" t="s">
        <v>1941</v>
      </c>
      <c r="AD192" s="135">
        <v>0</v>
      </c>
      <c r="AE192" s="136" t="s">
        <v>1941</v>
      </c>
      <c r="AF192" s="135">
        <v>0</v>
      </c>
      <c r="AG192" s="136" t="s">
        <v>1941</v>
      </c>
      <c r="AH192" s="135">
        <v>0</v>
      </c>
      <c r="AI192" s="136" t="s">
        <v>1941</v>
      </c>
      <c r="AJ192" s="135">
        <v>0</v>
      </c>
      <c r="AK192" s="136" t="s">
        <v>1941</v>
      </c>
      <c r="AL192" s="135">
        <v>0</v>
      </c>
      <c r="AM192" s="137">
        <v>10</v>
      </c>
      <c r="AN192" s="138"/>
      <c r="AO192" s="139"/>
      <c r="AP192" s="140">
        <v>0</v>
      </c>
      <c r="AQ192" s="142">
        <v>10</v>
      </c>
      <c r="AR192" s="136" t="s">
        <v>1940</v>
      </c>
      <c r="AS192" s="135">
        <v>10</v>
      </c>
      <c r="AT192" s="136" t="s">
        <v>1940</v>
      </c>
      <c r="AU192" s="135">
        <v>15</v>
      </c>
      <c r="AV192" s="136" t="s">
        <v>1941</v>
      </c>
      <c r="AW192" s="135">
        <v>0</v>
      </c>
      <c r="AX192" s="136" t="s">
        <v>1941</v>
      </c>
      <c r="AY192" s="135">
        <v>0</v>
      </c>
      <c r="AZ192" s="136" t="s">
        <v>1941</v>
      </c>
      <c r="BA192" s="135">
        <v>0</v>
      </c>
      <c r="BB192" s="136" t="s">
        <v>1941</v>
      </c>
      <c r="BC192" s="135">
        <v>0</v>
      </c>
      <c r="BD192" s="136" t="s">
        <v>1941</v>
      </c>
      <c r="BE192" s="135">
        <v>0</v>
      </c>
      <c r="BF192" s="137">
        <v>25</v>
      </c>
      <c r="BG192" s="138"/>
      <c r="BH192" s="139"/>
      <c r="BI192" s="140">
        <v>0</v>
      </c>
      <c r="BJ192" s="142">
        <v>25</v>
      </c>
      <c r="BK192" s="143">
        <v>100</v>
      </c>
      <c r="BL192" s="144">
        <v>0</v>
      </c>
      <c r="BM192" s="146"/>
    </row>
    <row r="193" spans="1:65" ht="26.25" customHeight="1">
      <c r="A193" s="130">
        <v>187</v>
      </c>
      <c r="B193" s="131" t="s">
        <v>5298</v>
      </c>
      <c r="C193" s="132" t="s">
        <v>5299</v>
      </c>
      <c r="D193" s="133" t="s">
        <v>5300</v>
      </c>
      <c r="E193" s="133" t="s">
        <v>5129</v>
      </c>
      <c r="F193" s="134" t="s">
        <v>1941</v>
      </c>
      <c r="G193" s="135">
        <v>0</v>
      </c>
      <c r="H193" s="136" t="s">
        <v>1941</v>
      </c>
      <c r="I193" s="135">
        <v>0</v>
      </c>
      <c r="J193" s="136" t="s">
        <v>1941</v>
      </c>
      <c r="K193" s="135">
        <v>0</v>
      </c>
      <c r="L193" s="136" t="s">
        <v>1941</v>
      </c>
      <c r="M193" s="135">
        <v>0</v>
      </c>
      <c r="N193" s="136" t="s">
        <v>1941</v>
      </c>
      <c r="O193" s="135">
        <v>0</v>
      </c>
      <c r="P193" s="136" t="s">
        <v>1941</v>
      </c>
      <c r="Q193" s="135">
        <v>0</v>
      </c>
      <c r="R193" s="136" t="s">
        <v>1941</v>
      </c>
      <c r="S193" s="135">
        <v>0</v>
      </c>
      <c r="T193" s="137">
        <v>0</v>
      </c>
      <c r="U193" s="138">
        <v>0</v>
      </c>
      <c r="V193" s="139">
        <v>0</v>
      </c>
      <c r="W193" s="140">
        <v>0</v>
      </c>
      <c r="X193" s="141">
        <v>0</v>
      </c>
      <c r="Y193" s="134" t="s">
        <v>1940</v>
      </c>
      <c r="Z193" s="135">
        <v>10</v>
      </c>
      <c r="AA193" s="136" t="s">
        <v>1941</v>
      </c>
      <c r="AB193" s="135">
        <v>0</v>
      </c>
      <c r="AC193" s="136" t="s">
        <v>1941</v>
      </c>
      <c r="AD193" s="135">
        <v>0</v>
      </c>
      <c r="AE193" s="136" t="s">
        <v>1941</v>
      </c>
      <c r="AF193" s="135">
        <v>0</v>
      </c>
      <c r="AG193" s="136" t="s">
        <v>1941</v>
      </c>
      <c r="AH193" s="135">
        <v>0</v>
      </c>
      <c r="AI193" s="136" t="s">
        <v>1941</v>
      </c>
      <c r="AJ193" s="135">
        <v>0</v>
      </c>
      <c r="AK193" s="136" t="s">
        <v>1941</v>
      </c>
      <c r="AL193" s="135">
        <v>0</v>
      </c>
      <c r="AM193" s="137">
        <v>10</v>
      </c>
      <c r="AN193" s="138"/>
      <c r="AO193" s="139"/>
      <c r="AP193" s="140">
        <v>0</v>
      </c>
      <c r="AQ193" s="142">
        <v>10</v>
      </c>
      <c r="AR193" s="136" t="s">
        <v>1941</v>
      </c>
      <c r="AS193" s="135">
        <v>0</v>
      </c>
      <c r="AT193" s="136" t="s">
        <v>1941</v>
      </c>
      <c r="AU193" s="135">
        <v>0</v>
      </c>
      <c r="AV193" s="136" t="s">
        <v>1940</v>
      </c>
      <c r="AW193" s="135">
        <v>20</v>
      </c>
      <c r="AX193" s="136" t="s">
        <v>1940</v>
      </c>
      <c r="AY193" s="135">
        <v>25</v>
      </c>
      <c r="AZ193" s="136" t="s">
        <v>1941</v>
      </c>
      <c r="BA193" s="135">
        <v>0</v>
      </c>
      <c r="BB193" s="136" t="s">
        <v>1940</v>
      </c>
      <c r="BC193" s="135">
        <v>40</v>
      </c>
      <c r="BD193" s="136" t="s">
        <v>1941</v>
      </c>
      <c r="BE193" s="135">
        <v>0</v>
      </c>
      <c r="BF193" s="137">
        <v>85</v>
      </c>
      <c r="BG193" s="138"/>
      <c r="BH193" s="139"/>
      <c r="BI193" s="140">
        <v>0</v>
      </c>
      <c r="BJ193" s="142">
        <v>85</v>
      </c>
      <c r="BK193" s="143">
        <v>95</v>
      </c>
      <c r="BL193" s="144">
        <v>0</v>
      </c>
      <c r="BM193" s="151"/>
    </row>
    <row r="194" spans="1:65" ht="26.25" customHeight="1">
      <c r="A194" s="130">
        <v>188</v>
      </c>
      <c r="B194" s="131" t="s">
        <v>5219</v>
      </c>
      <c r="C194" s="132" t="s">
        <v>294</v>
      </c>
      <c r="D194" s="133" t="s">
        <v>5220</v>
      </c>
      <c r="E194" s="133" t="s">
        <v>468</v>
      </c>
      <c r="F194" s="134" t="s">
        <v>1940</v>
      </c>
      <c r="G194" s="135">
        <v>10</v>
      </c>
      <c r="H194" s="136" t="s">
        <v>1940</v>
      </c>
      <c r="I194" s="135">
        <v>10</v>
      </c>
      <c r="J194" s="136" t="s">
        <v>1941</v>
      </c>
      <c r="K194" s="135">
        <v>0</v>
      </c>
      <c r="L194" s="136" t="s">
        <v>1940</v>
      </c>
      <c r="M194" s="135">
        <v>10</v>
      </c>
      <c r="N194" s="136" t="s">
        <v>1941</v>
      </c>
      <c r="O194" s="135">
        <v>0</v>
      </c>
      <c r="P194" s="136" t="s">
        <v>1941</v>
      </c>
      <c r="Q194" s="135">
        <v>0</v>
      </c>
      <c r="R194" s="136" t="s">
        <v>1941</v>
      </c>
      <c r="S194" s="135">
        <v>0</v>
      </c>
      <c r="T194" s="137">
        <v>30</v>
      </c>
      <c r="U194" s="138">
        <v>0</v>
      </c>
      <c r="V194" s="139">
        <v>0</v>
      </c>
      <c r="W194" s="140">
        <v>0</v>
      </c>
      <c r="X194" s="141">
        <v>30</v>
      </c>
      <c r="Y194" s="134" t="s">
        <v>1941</v>
      </c>
      <c r="Z194" s="135">
        <v>0</v>
      </c>
      <c r="AA194" s="136" t="s">
        <v>1941</v>
      </c>
      <c r="AB194" s="135">
        <v>0</v>
      </c>
      <c r="AC194" s="136" t="s">
        <v>1941</v>
      </c>
      <c r="AD194" s="135">
        <v>0</v>
      </c>
      <c r="AE194" s="136" t="s">
        <v>1941</v>
      </c>
      <c r="AF194" s="135">
        <v>0</v>
      </c>
      <c r="AG194" s="136" t="s">
        <v>1941</v>
      </c>
      <c r="AH194" s="135">
        <v>0</v>
      </c>
      <c r="AI194" s="136" t="s">
        <v>1941</v>
      </c>
      <c r="AJ194" s="135">
        <v>0</v>
      </c>
      <c r="AK194" s="136" t="s">
        <v>1941</v>
      </c>
      <c r="AL194" s="135">
        <v>0</v>
      </c>
      <c r="AM194" s="137">
        <v>0</v>
      </c>
      <c r="AN194" s="138"/>
      <c r="AO194" s="139"/>
      <c r="AP194" s="140">
        <v>0</v>
      </c>
      <c r="AQ194" s="142">
        <v>0</v>
      </c>
      <c r="AR194" s="136" t="s">
        <v>1941</v>
      </c>
      <c r="AS194" s="135">
        <v>0</v>
      </c>
      <c r="AT194" s="136" t="s">
        <v>1940</v>
      </c>
      <c r="AU194" s="135">
        <v>15</v>
      </c>
      <c r="AV194" s="136" t="s">
        <v>1940</v>
      </c>
      <c r="AW194" s="135">
        <v>20</v>
      </c>
      <c r="AX194" s="136" t="s">
        <v>1941</v>
      </c>
      <c r="AY194" s="135">
        <v>0</v>
      </c>
      <c r="AZ194" s="136" t="s">
        <v>1940</v>
      </c>
      <c r="BA194" s="135">
        <v>30</v>
      </c>
      <c r="BB194" s="136" t="s">
        <v>1941</v>
      </c>
      <c r="BC194" s="135">
        <v>0</v>
      </c>
      <c r="BD194" s="136" t="s">
        <v>1941</v>
      </c>
      <c r="BE194" s="135">
        <v>0</v>
      </c>
      <c r="BF194" s="137">
        <v>65</v>
      </c>
      <c r="BG194" s="138"/>
      <c r="BH194" s="139"/>
      <c r="BI194" s="140">
        <v>0</v>
      </c>
      <c r="BJ194" s="142">
        <v>65</v>
      </c>
      <c r="BK194" s="143">
        <v>95</v>
      </c>
      <c r="BL194" s="144">
        <v>0</v>
      </c>
      <c r="BM194" s="145"/>
    </row>
    <row r="195" spans="1:65" ht="26.25" customHeight="1">
      <c r="A195" s="130">
        <v>189</v>
      </c>
      <c r="B195" s="131" t="s">
        <v>5223</v>
      </c>
      <c r="C195" s="132" t="s">
        <v>5224</v>
      </c>
      <c r="D195" s="133" t="s">
        <v>5225</v>
      </c>
      <c r="E195" s="133" t="s">
        <v>3560</v>
      </c>
      <c r="F195" s="134" t="s">
        <v>1941</v>
      </c>
      <c r="G195" s="135">
        <v>0</v>
      </c>
      <c r="H195" s="136" t="s">
        <v>1941</v>
      </c>
      <c r="I195" s="135">
        <v>0</v>
      </c>
      <c r="J195" s="136" t="s">
        <v>1941</v>
      </c>
      <c r="K195" s="135">
        <v>0</v>
      </c>
      <c r="L195" s="136" t="s">
        <v>1940</v>
      </c>
      <c r="M195" s="135">
        <v>10</v>
      </c>
      <c r="N195" s="136" t="s">
        <v>1941</v>
      </c>
      <c r="O195" s="135">
        <v>0</v>
      </c>
      <c r="P195" s="136" t="s">
        <v>1940</v>
      </c>
      <c r="Q195" s="135">
        <v>20</v>
      </c>
      <c r="R195" s="136" t="s">
        <v>1941</v>
      </c>
      <c r="S195" s="135">
        <v>0</v>
      </c>
      <c r="T195" s="137">
        <v>30</v>
      </c>
      <c r="U195" s="138">
        <v>0</v>
      </c>
      <c r="V195" s="139">
        <v>0</v>
      </c>
      <c r="W195" s="140">
        <v>0</v>
      </c>
      <c r="X195" s="141">
        <v>30</v>
      </c>
      <c r="Y195" s="134" t="s">
        <v>1941</v>
      </c>
      <c r="Z195" s="135">
        <v>0</v>
      </c>
      <c r="AA195" s="136" t="s">
        <v>1941</v>
      </c>
      <c r="AB195" s="135">
        <v>0</v>
      </c>
      <c r="AC195" s="136" t="s">
        <v>1941</v>
      </c>
      <c r="AD195" s="135">
        <v>0</v>
      </c>
      <c r="AE195" s="136" t="s">
        <v>1941</v>
      </c>
      <c r="AF195" s="135">
        <v>0</v>
      </c>
      <c r="AG195" s="136" t="s">
        <v>1941</v>
      </c>
      <c r="AH195" s="135">
        <v>0</v>
      </c>
      <c r="AI195" s="136" t="s">
        <v>1941</v>
      </c>
      <c r="AJ195" s="135">
        <v>0</v>
      </c>
      <c r="AK195" s="136" t="s">
        <v>1941</v>
      </c>
      <c r="AL195" s="135">
        <v>0</v>
      </c>
      <c r="AM195" s="137">
        <v>0</v>
      </c>
      <c r="AN195" s="138"/>
      <c r="AO195" s="139"/>
      <c r="AP195" s="140">
        <v>0</v>
      </c>
      <c r="AQ195" s="142">
        <v>0</v>
      </c>
      <c r="AR195" s="136" t="s">
        <v>1940</v>
      </c>
      <c r="AS195" s="135">
        <v>10</v>
      </c>
      <c r="AT195" s="136" t="s">
        <v>1940</v>
      </c>
      <c r="AU195" s="135">
        <v>15</v>
      </c>
      <c r="AV195" s="136" t="s">
        <v>1941</v>
      </c>
      <c r="AW195" s="135">
        <v>0</v>
      </c>
      <c r="AX195" s="136" t="s">
        <v>1941</v>
      </c>
      <c r="AY195" s="135">
        <v>0</v>
      </c>
      <c r="AZ195" s="136" t="s">
        <v>1941</v>
      </c>
      <c r="BA195" s="135">
        <v>0</v>
      </c>
      <c r="BB195" s="136" t="s">
        <v>1940</v>
      </c>
      <c r="BC195" s="135">
        <v>40</v>
      </c>
      <c r="BD195" s="136" t="s">
        <v>1941</v>
      </c>
      <c r="BE195" s="135">
        <v>0</v>
      </c>
      <c r="BF195" s="137">
        <v>65</v>
      </c>
      <c r="BG195" s="138"/>
      <c r="BH195" s="139"/>
      <c r="BI195" s="140">
        <v>0</v>
      </c>
      <c r="BJ195" s="142">
        <v>65</v>
      </c>
      <c r="BK195" s="143">
        <v>95</v>
      </c>
      <c r="BL195" s="144">
        <v>0</v>
      </c>
      <c r="BM195" s="147"/>
    </row>
    <row r="196" spans="1:65" ht="26.25" customHeight="1">
      <c r="A196" s="130">
        <v>190</v>
      </c>
      <c r="B196" s="131" t="s">
        <v>4986</v>
      </c>
      <c r="C196" s="132" t="s">
        <v>4987</v>
      </c>
      <c r="D196" s="133" t="s">
        <v>4988</v>
      </c>
      <c r="E196" s="133" t="s">
        <v>4989</v>
      </c>
      <c r="F196" s="134" t="s">
        <v>1940</v>
      </c>
      <c r="G196" s="135">
        <v>10</v>
      </c>
      <c r="H196" s="136" t="s">
        <v>1940</v>
      </c>
      <c r="I196" s="135">
        <v>10</v>
      </c>
      <c r="J196" s="136" t="s">
        <v>1940</v>
      </c>
      <c r="K196" s="135">
        <v>10</v>
      </c>
      <c r="L196" s="136" t="s">
        <v>1940</v>
      </c>
      <c r="M196" s="135">
        <v>10</v>
      </c>
      <c r="N196" s="136" t="s">
        <v>1940</v>
      </c>
      <c r="O196" s="135">
        <v>15</v>
      </c>
      <c r="P196" s="136" t="s">
        <v>1940</v>
      </c>
      <c r="Q196" s="135">
        <v>20</v>
      </c>
      <c r="R196" s="136" t="s">
        <v>1941</v>
      </c>
      <c r="S196" s="135">
        <v>0</v>
      </c>
      <c r="T196" s="137">
        <v>75</v>
      </c>
      <c r="U196" s="138">
        <v>0</v>
      </c>
      <c r="V196" s="139">
        <v>0</v>
      </c>
      <c r="W196" s="140">
        <v>0</v>
      </c>
      <c r="X196" s="141">
        <v>75</v>
      </c>
      <c r="Y196" s="134" t="s">
        <v>1940</v>
      </c>
      <c r="Z196" s="135">
        <v>10</v>
      </c>
      <c r="AA196" s="136" t="s">
        <v>1940</v>
      </c>
      <c r="AB196" s="135">
        <v>10</v>
      </c>
      <c r="AC196" s="136" t="s">
        <v>1941</v>
      </c>
      <c r="AD196" s="135">
        <v>0</v>
      </c>
      <c r="AE196" s="136" t="s">
        <v>1941</v>
      </c>
      <c r="AF196" s="135">
        <v>0</v>
      </c>
      <c r="AG196" s="136" t="s">
        <v>1941</v>
      </c>
      <c r="AH196" s="135">
        <v>0</v>
      </c>
      <c r="AI196" s="136" t="s">
        <v>1941</v>
      </c>
      <c r="AJ196" s="135">
        <v>0</v>
      </c>
      <c r="AK196" s="136" t="s">
        <v>1941</v>
      </c>
      <c r="AL196" s="135">
        <v>0</v>
      </c>
      <c r="AM196" s="137">
        <v>20</v>
      </c>
      <c r="AN196" s="138"/>
      <c r="AO196" s="139"/>
      <c r="AP196" s="140">
        <v>0</v>
      </c>
      <c r="AQ196" s="142">
        <v>20</v>
      </c>
      <c r="AR196" s="136" t="s">
        <v>1941</v>
      </c>
      <c r="AS196" s="135">
        <v>0</v>
      </c>
      <c r="AT196" s="136" t="s">
        <v>1941</v>
      </c>
      <c r="AU196" s="135">
        <v>0</v>
      </c>
      <c r="AV196" s="136" t="s">
        <v>1941</v>
      </c>
      <c r="AW196" s="135">
        <v>0</v>
      </c>
      <c r="AX196" s="136" t="s">
        <v>1941</v>
      </c>
      <c r="AY196" s="135">
        <v>0</v>
      </c>
      <c r="AZ196" s="136" t="s">
        <v>1941</v>
      </c>
      <c r="BA196" s="135">
        <v>0</v>
      </c>
      <c r="BB196" s="136" t="s">
        <v>1941</v>
      </c>
      <c r="BC196" s="135">
        <v>0</v>
      </c>
      <c r="BD196" s="136" t="s">
        <v>1941</v>
      </c>
      <c r="BE196" s="135">
        <v>0</v>
      </c>
      <c r="BF196" s="137">
        <v>0</v>
      </c>
      <c r="BG196" s="138"/>
      <c r="BH196" s="139"/>
      <c r="BI196" s="140">
        <v>0</v>
      </c>
      <c r="BJ196" s="142">
        <v>0</v>
      </c>
      <c r="BK196" s="143">
        <v>95</v>
      </c>
      <c r="BL196" s="144">
        <v>0</v>
      </c>
      <c r="BM196" s="145"/>
    </row>
    <row r="197" spans="1:65" ht="26.25" customHeight="1">
      <c r="A197" s="130">
        <v>191</v>
      </c>
      <c r="B197" s="131" t="s">
        <v>4997</v>
      </c>
      <c r="C197" s="132" t="s">
        <v>5377</v>
      </c>
      <c r="D197" s="133" t="s">
        <v>4998</v>
      </c>
      <c r="E197" s="133" t="s">
        <v>3403</v>
      </c>
      <c r="F197" s="134" t="s">
        <v>1940</v>
      </c>
      <c r="G197" s="135">
        <v>10</v>
      </c>
      <c r="H197" s="136" t="s">
        <v>1940</v>
      </c>
      <c r="I197" s="135">
        <v>10</v>
      </c>
      <c r="J197" s="136" t="s">
        <v>1940</v>
      </c>
      <c r="K197" s="135">
        <v>10</v>
      </c>
      <c r="L197" s="136" t="s">
        <v>1941</v>
      </c>
      <c r="M197" s="135">
        <v>0</v>
      </c>
      <c r="N197" s="136" t="s">
        <v>1941</v>
      </c>
      <c r="O197" s="135">
        <v>0</v>
      </c>
      <c r="P197" s="136" t="s">
        <v>1941</v>
      </c>
      <c r="Q197" s="135">
        <v>0</v>
      </c>
      <c r="R197" s="136" t="s">
        <v>1941</v>
      </c>
      <c r="S197" s="135">
        <v>0</v>
      </c>
      <c r="T197" s="137">
        <v>30</v>
      </c>
      <c r="U197" s="138">
        <v>0</v>
      </c>
      <c r="V197" s="139">
        <v>0</v>
      </c>
      <c r="W197" s="140">
        <v>0</v>
      </c>
      <c r="X197" s="141">
        <v>30</v>
      </c>
      <c r="Y197" s="134" t="s">
        <v>1941</v>
      </c>
      <c r="Z197" s="135">
        <v>0</v>
      </c>
      <c r="AA197" s="136" t="s">
        <v>1940</v>
      </c>
      <c r="AB197" s="135">
        <v>10</v>
      </c>
      <c r="AC197" s="136" t="s">
        <v>1941</v>
      </c>
      <c r="AD197" s="135">
        <v>0</v>
      </c>
      <c r="AE197" s="136" t="s">
        <v>1941</v>
      </c>
      <c r="AF197" s="135">
        <v>0</v>
      </c>
      <c r="AG197" s="136" t="s">
        <v>1941</v>
      </c>
      <c r="AH197" s="135">
        <v>0</v>
      </c>
      <c r="AI197" s="136" t="s">
        <v>1941</v>
      </c>
      <c r="AJ197" s="135">
        <v>0</v>
      </c>
      <c r="AK197" s="136" t="s">
        <v>1940</v>
      </c>
      <c r="AL197" s="135">
        <v>50</v>
      </c>
      <c r="AM197" s="137">
        <v>60</v>
      </c>
      <c r="AN197" s="138"/>
      <c r="AO197" s="139"/>
      <c r="AP197" s="140">
        <v>0</v>
      </c>
      <c r="AQ197" s="142">
        <v>60</v>
      </c>
      <c r="AR197" s="136" t="s">
        <v>1941</v>
      </c>
      <c r="AS197" s="135">
        <v>0</v>
      </c>
      <c r="AT197" s="136" t="s">
        <v>1941</v>
      </c>
      <c r="AU197" s="135">
        <v>0</v>
      </c>
      <c r="AV197" s="136" t="s">
        <v>1941</v>
      </c>
      <c r="AW197" s="135">
        <v>0</v>
      </c>
      <c r="AX197" s="136" t="s">
        <v>1941</v>
      </c>
      <c r="AY197" s="135">
        <v>0</v>
      </c>
      <c r="AZ197" s="136" t="s">
        <v>1941</v>
      </c>
      <c r="BA197" s="135">
        <v>0</v>
      </c>
      <c r="BB197" s="136" t="s">
        <v>1941</v>
      </c>
      <c r="BC197" s="135">
        <v>0</v>
      </c>
      <c r="BD197" s="136" t="s">
        <v>1941</v>
      </c>
      <c r="BE197" s="135">
        <v>0</v>
      </c>
      <c r="BF197" s="137">
        <v>0</v>
      </c>
      <c r="BG197" s="138"/>
      <c r="BH197" s="139"/>
      <c r="BI197" s="140">
        <v>0</v>
      </c>
      <c r="BJ197" s="142">
        <v>0</v>
      </c>
      <c r="BK197" s="143">
        <v>90</v>
      </c>
      <c r="BL197" s="144">
        <v>0</v>
      </c>
      <c r="BM197" s="145"/>
    </row>
    <row r="198" spans="1:65" ht="26.25" customHeight="1">
      <c r="A198" s="130">
        <v>192</v>
      </c>
      <c r="B198" s="131" t="s">
        <v>5272</v>
      </c>
      <c r="C198" s="132" t="s">
        <v>5273</v>
      </c>
      <c r="D198" s="133" t="s">
        <v>5274</v>
      </c>
      <c r="E198" s="133" t="s">
        <v>4807</v>
      </c>
      <c r="F198" s="134" t="s">
        <v>1941</v>
      </c>
      <c r="G198" s="135">
        <v>0</v>
      </c>
      <c r="H198" s="136" t="s">
        <v>1941</v>
      </c>
      <c r="I198" s="135">
        <v>0</v>
      </c>
      <c r="J198" s="136" t="s">
        <v>1941</v>
      </c>
      <c r="K198" s="135">
        <v>0</v>
      </c>
      <c r="L198" s="136" t="s">
        <v>1941</v>
      </c>
      <c r="M198" s="135">
        <v>0</v>
      </c>
      <c r="N198" s="136" t="s">
        <v>1941</v>
      </c>
      <c r="O198" s="135">
        <v>0</v>
      </c>
      <c r="P198" s="136" t="s">
        <v>1940</v>
      </c>
      <c r="Q198" s="135">
        <v>20</v>
      </c>
      <c r="R198" s="136" t="s">
        <v>1941</v>
      </c>
      <c r="S198" s="135">
        <v>0</v>
      </c>
      <c r="T198" s="137">
        <v>20</v>
      </c>
      <c r="U198" s="138">
        <v>0</v>
      </c>
      <c r="V198" s="139">
        <v>0</v>
      </c>
      <c r="W198" s="140">
        <v>0</v>
      </c>
      <c r="X198" s="141">
        <v>20</v>
      </c>
      <c r="Y198" s="134" t="s">
        <v>1941</v>
      </c>
      <c r="Z198" s="135">
        <v>0</v>
      </c>
      <c r="AA198" s="136" t="s">
        <v>1941</v>
      </c>
      <c r="AB198" s="135">
        <v>0</v>
      </c>
      <c r="AC198" s="136" t="s">
        <v>1941</v>
      </c>
      <c r="AD198" s="135">
        <v>0</v>
      </c>
      <c r="AE198" s="136" t="s">
        <v>1941</v>
      </c>
      <c r="AF198" s="135">
        <v>0</v>
      </c>
      <c r="AG198" s="136" t="s">
        <v>1941</v>
      </c>
      <c r="AH198" s="135">
        <v>0</v>
      </c>
      <c r="AI198" s="136" t="s">
        <v>1941</v>
      </c>
      <c r="AJ198" s="135">
        <v>0</v>
      </c>
      <c r="AK198" s="136" t="s">
        <v>1941</v>
      </c>
      <c r="AL198" s="135">
        <v>0</v>
      </c>
      <c r="AM198" s="137">
        <v>0</v>
      </c>
      <c r="AN198" s="138"/>
      <c r="AO198" s="139"/>
      <c r="AP198" s="140">
        <v>0</v>
      </c>
      <c r="AQ198" s="142">
        <v>0</v>
      </c>
      <c r="AR198" s="136" t="s">
        <v>1940</v>
      </c>
      <c r="AS198" s="135">
        <v>10</v>
      </c>
      <c r="AT198" s="136" t="s">
        <v>1940</v>
      </c>
      <c r="AU198" s="135">
        <v>15</v>
      </c>
      <c r="AV198" s="136" t="s">
        <v>1940</v>
      </c>
      <c r="AW198" s="135">
        <v>20</v>
      </c>
      <c r="AX198" s="136" t="s">
        <v>1940</v>
      </c>
      <c r="AY198" s="135">
        <v>25</v>
      </c>
      <c r="AZ198" s="136" t="s">
        <v>1941</v>
      </c>
      <c r="BA198" s="135">
        <v>0</v>
      </c>
      <c r="BB198" s="136" t="s">
        <v>1941</v>
      </c>
      <c r="BC198" s="135">
        <v>0</v>
      </c>
      <c r="BD198" s="136" t="s">
        <v>1941</v>
      </c>
      <c r="BE198" s="135">
        <v>0</v>
      </c>
      <c r="BF198" s="137">
        <v>70</v>
      </c>
      <c r="BG198" s="138"/>
      <c r="BH198" s="139"/>
      <c r="BI198" s="140">
        <v>0</v>
      </c>
      <c r="BJ198" s="142">
        <v>70</v>
      </c>
      <c r="BK198" s="143">
        <v>90</v>
      </c>
      <c r="BL198" s="144">
        <v>0</v>
      </c>
      <c r="BM198" s="146"/>
    </row>
    <row r="199" spans="1:65" ht="26.25" customHeight="1">
      <c r="A199" s="130">
        <v>193</v>
      </c>
      <c r="B199" s="131" t="s">
        <v>5048</v>
      </c>
      <c r="C199" s="132" t="s">
        <v>5049</v>
      </c>
      <c r="D199" s="133" t="s">
        <v>5050</v>
      </c>
      <c r="E199" s="133" t="s">
        <v>4570</v>
      </c>
      <c r="F199" s="134" t="s">
        <v>1940</v>
      </c>
      <c r="G199" s="135">
        <v>10</v>
      </c>
      <c r="H199" s="136" t="s">
        <v>1940</v>
      </c>
      <c r="I199" s="135">
        <v>10</v>
      </c>
      <c r="J199" s="136" t="s">
        <v>1940</v>
      </c>
      <c r="K199" s="135">
        <v>10</v>
      </c>
      <c r="L199" s="136" t="s">
        <v>1940</v>
      </c>
      <c r="M199" s="135">
        <v>10</v>
      </c>
      <c r="N199" s="136" t="s">
        <v>1941</v>
      </c>
      <c r="O199" s="135">
        <v>0</v>
      </c>
      <c r="P199" s="136" t="s">
        <v>1940</v>
      </c>
      <c r="Q199" s="135">
        <v>20</v>
      </c>
      <c r="R199" s="136" t="s">
        <v>1941</v>
      </c>
      <c r="S199" s="135">
        <v>0</v>
      </c>
      <c r="T199" s="137">
        <v>60</v>
      </c>
      <c r="U199" s="138">
        <v>6</v>
      </c>
      <c r="V199" s="139">
        <v>52</v>
      </c>
      <c r="W199" s="140">
        <v>0</v>
      </c>
      <c r="X199" s="141">
        <v>60</v>
      </c>
      <c r="Y199" s="134" t="s">
        <v>1940</v>
      </c>
      <c r="Z199" s="135">
        <v>10</v>
      </c>
      <c r="AA199" s="136" t="s">
        <v>1941</v>
      </c>
      <c r="AB199" s="135">
        <v>0</v>
      </c>
      <c r="AC199" s="136" t="s">
        <v>1940</v>
      </c>
      <c r="AD199" s="135">
        <v>10</v>
      </c>
      <c r="AE199" s="136" t="s">
        <v>1941</v>
      </c>
      <c r="AF199" s="135">
        <v>0</v>
      </c>
      <c r="AG199" s="136" t="s">
        <v>1941</v>
      </c>
      <c r="AH199" s="135">
        <v>0</v>
      </c>
      <c r="AI199" s="136" t="s">
        <v>1941</v>
      </c>
      <c r="AJ199" s="135">
        <v>0</v>
      </c>
      <c r="AK199" s="136" t="s">
        <v>1941</v>
      </c>
      <c r="AL199" s="135">
        <v>0</v>
      </c>
      <c r="AM199" s="137">
        <v>20</v>
      </c>
      <c r="AN199" s="138"/>
      <c r="AO199" s="139"/>
      <c r="AP199" s="140">
        <v>0</v>
      </c>
      <c r="AQ199" s="142">
        <v>20</v>
      </c>
      <c r="AR199" s="136" t="s">
        <v>1940</v>
      </c>
      <c r="AS199" s="135">
        <v>10</v>
      </c>
      <c r="AT199" s="136" t="s">
        <v>1941</v>
      </c>
      <c r="AU199" s="135">
        <v>0</v>
      </c>
      <c r="AV199" s="136" t="s">
        <v>1941</v>
      </c>
      <c r="AW199" s="135">
        <v>0</v>
      </c>
      <c r="AX199" s="136" t="s">
        <v>1941</v>
      </c>
      <c r="AY199" s="135">
        <v>0</v>
      </c>
      <c r="AZ199" s="136" t="s">
        <v>1941</v>
      </c>
      <c r="BA199" s="135">
        <v>0</v>
      </c>
      <c r="BB199" s="136" t="s">
        <v>1941</v>
      </c>
      <c r="BC199" s="135">
        <v>0</v>
      </c>
      <c r="BD199" s="136" t="s">
        <v>1941</v>
      </c>
      <c r="BE199" s="135">
        <v>0</v>
      </c>
      <c r="BF199" s="137">
        <v>10</v>
      </c>
      <c r="BG199" s="138"/>
      <c r="BH199" s="139"/>
      <c r="BI199" s="140">
        <v>0</v>
      </c>
      <c r="BJ199" s="142">
        <v>10</v>
      </c>
      <c r="BK199" s="143">
        <v>90</v>
      </c>
      <c r="BL199" s="144">
        <v>4.7685185185185183E-3</v>
      </c>
      <c r="BM199" s="146"/>
    </row>
    <row r="200" spans="1:65" ht="26.25" customHeight="1">
      <c r="A200" s="130">
        <v>194</v>
      </c>
      <c r="B200" s="148" t="s">
        <v>5378</v>
      </c>
      <c r="C200" s="132" t="s">
        <v>5379</v>
      </c>
      <c r="D200" s="133" t="s">
        <v>5380</v>
      </c>
      <c r="E200" s="133" t="s">
        <v>5381</v>
      </c>
      <c r="F200" s="134"/>
      <c r="G200" s="135"/>
      <c r="H200" s="136"/>
      <c r="I200" s="135"/>
      <c r="J200" s="136"/>
      <c r="K200" s="135"/>
      <c r="L200" s="136"/>
      <c r="M200" s="135"/>
      <c r="N200" s="136"/>
      <c r="O200" s="135"/>
      <c r="P200" s="136"/>
      <c r="Q200" s="135"/>
      <c r="R200" s="136"/>
      <c r="S200" s="135"/>
      <c r="T200" s="137"/>
      <c r="U200" s="138"/>
      <c r="V200" s="139"/>
      <c r="W200" s="140"/>
      <c r="X200" s="141"/>
      <c r="Y200" s="134"/>
      <c r="Z200" s="135"/>
      <c r="AA200" s="136"/>
      <c r="AB200" s="135"/>
      <c r="AC200" s="136"/>
      <c r="AD200" s="135"/>
      <c r="AE200" s="136"/>
      <c r="AF200" s="135"/>
      <c r="AG200" s="136"/>
      <c r="AH200" s="135"/>
      <c r="AI200" s="136"/>
      <c r="AJ200" s="135"/>
      <c r="AK200" s="136"/>
      <c r="AL200" s="135"/>
      <c r="AM200" s="137"/>
      <c r="AN200" s="138"/>
      <c r="AO200" s="139"/>
      <c r="AP200" s="140"/>
      <c r="AQ200" s="142"/>
      <c r="AR200" s="136" t="s">
        <v>1940</v>
      </c>
      <c r="AS200" s="135">
        <v>10</v>
      </c>
      <c r="AT200" s="136" t="s">
        <v>1940</v>
      </c>
      <c r="AU200" s="135">
        <v>15</v>
      </c>
      <c r="AV200" s="136" t="s">
        <v>1940</v>
      </c>
      <c r="AW200" s="135">
        <v>20</v>
      </c>
      <c r="AX200" s="136" t="s">
        <v>1941</v>
      </c>
      <c r="AY200" s="135">
        <v>0</v>
      </c>
      <c r="AZ200" s="136" t="s">
        <v>1941</v>
      </c>
      <c r="BA200" s="135">
        <v>0</v>
      </c>
      <c r="BB200" s="136" t="s">
        <v>1940</v>
      </c>
      <c r="BC200" s="135">
        <v>40</v>
      </c>
      <c r="BD200" s="136" t="s">
        <v>1941</v>
      </c>
      <c r="BE200" s="135">
        <v>0</v>
      </c>
      <c r="BF200" s="137">
        <v>85</v>
      </c>
      <c r="BG200" s="138"/>
      <c r="BH200" s="139"/>
      <c r="BI200" s="140">
        <v>0</v>
      </c>
      <c r="BJ200" s="142">
        <v>85</v>
      </c>
      <c r="BK200" s="143">
        <v>85</v>
      </c>
      <c r="BL200" s="144">
        <v>0</v>
      </c>
      <c r="BM200" s="151"/>
    </row>
    <row r="201" spans="1:65" ht="26.25" customHeight="1">
      <c r="A201" s="130">
        <v>195</v>
      </c>
      <c r="B201" s="131" t="s">
        <v>5214</v>
      </c>
      <c r="C201" s="132" t="s">
        <v>631</v>
      </c>
      <c r="D201" s="133" t="s">
        <v>5215</v>
      </c>
      <c r="E201" s="133" t="s">
        <v>1130</v>
      </c>
      <c r="F201" s="134" t="s">
        <v>1940</v>
      </c>
      <c r="G201" s="135">
        <v>10</v>
      </c>
      <c r="H201" s="136" t="s">
        <v>1941</v>
      </c>
      <c r="I201" s="135">
        <v>0</v>
      </c>
      <c r="J201" s="136" t="s">
        <v>1941</v>
      </c>
      <c r="K201" s="135">
        <v>0</v>
      </c>
      <c r="L201" s="136" t="s">
        <v>1941</v>
      </c>
      <c r="M201" s="135">
        <v>0</v>
      </c>
      <c r="N201" s="136" t="s">
        <v>1941</v>
      </c>
      <c r="O201" s="135">
        <v>0</v>
      </c>
      <c r="P201" s="136" t="s">
        <v>1941</v>
      </c>
      <c r="Q201" s="135">
        <v>0</v>
      </c>
      <c r="R201" s="136" t="s">
        <v>1941</v>
      </c>
      <c r="S201" s="135">
        <v>0</v>
      </c>
      <c r="T201" s="137">
        <v>10</v>
      </c>
      <c r="U201" s="138">
        <v>0</v>
      </c>
      <c r="V201" s="139">
        <v>0</v>
      </c>
      <c r="W201" s="140">
        <v>0</v>
      </c>
      <c r="X201" s="141">
        <v>10</v>
      </c>
      <c r="Y201" s="134" t="s">
        <v>1940</v>
      </c>
      <c r="Z201" s="135">
        <v>10</v>
      </c>
      <c r="AA201" s="136" t="s">
        <v>1941</v>
      </c>
      <c r="AB201" s="135">
        <v>0</v>
      </c>
      <c r="AC201" s="136" t="s">
        <v>1940</v>
      </c>
      <c r="AD201" s="135">
        <v>10</v>
      </c>
      <c r="AE201" s="136" t="s">
        <v>1941</v>
      </c>
      <c r="AF201" s="135">
        <v>0</v>
      </c>
      <c r="AG201" s="136" t="s">
        <v>1941</v>
      </c>
      <c r="AH201" s="135">
        <v>0</v>
      </c>
      <c r="AI201" s="136" t="s">
        <v>1941</v>
      </c>
      <c r="AJ201" s="135">
        <v>0</v>
      </c>
      <c r="AK201" s="136" t="s">
        <v>1941</v>
      </c>
      <c r="AL201" s="135">
        <v>0</v>
      </c>
      <c r="AM201" s="137">
        <v>20</v>
      </c>
      <c r="AN201" s="138"/>
      <c r="AO201" s="139"/>
      <c r="AP201" s="140">
        <v>0</v>
      </c>
      <c r="AQ201" s="142">
        <v>20</v>
      </c>
      <c r="AR201" s="136" t="s">
        <v>1941</v>
      </c>
      <c r="AS201" s="135">
        <v>0</v>
      </c>
      <c r="AT201" s="136" t="s">
        <v>1940</v>
      </c>
      <c r="AU201" s="135">
        <v>15</v>
      </c>
      <c r="AV201" s="136" t="s">
        <v>1941</v>
      </c>
      <c r="AW201" s="135">
        <v>0</v>
      </c>
      <c r="AX201" s="136" t="s">
        <v>1941</v>
      </c>
      <c r="AY201" s="135">
        <v>0</v>
      </c>
      <c r="AZ201" s="136" t="s">
        <v>1941</v>
      </c>
      <c r="BA201" s="135">
        <v>0</v>
      </c>
      <c r="BB201" s="136" t="s">
        <v>1940</v>
      </c>
      <c r="BC201" s="135">
        <v>40</v>
      </c>
      <c r="BD201" s="136" t="s">
        <v>1941</v>
      </c>
      <c r="BE201" s="135">
        <v>0</v>
      </c>
      <c r="BF201" s="137">
        <v>55</v>
      </c>
      <c r="BG201" s="138"/>
      <c r="BH201" s="139"/>
      <c r="BI201" s="140">
        <v>0</v>
      </c>
      <c r="BJ201" s="142">
        <v>55</v>
      </c>
      <c r="BK201" s="143">
        <v>85</v>
      </c>
      <c r="BL201" s="144">
        <v>0</v>
      </c>
      <c r="BM201" s="145"/>
    </row>
    <row r="202" spans="1:65" ht="26.25" customHeight="1">
      <c r="A202" s="130">
        <v>196</v>
      </c>
      <c r="B202" s="131" t="s">
        <v>5191</v>
      </c>
      <c r="C202" s="132" t="s">
        <v>449</v>
      </c>
      <c r="D202" s="133" t="s">
        <v>5192</v>
      </c>
      <c r="E202" s="133" t="s">
        <v>4915</v>
      </c>
      <c r="F202" s="134" t="s">
        <v>1941</v>
      </c>
      <c r="G202" s="135">
        <v>0</v>
      </c>
      <c r="H202" s="136" t="s">
        <v>1940</v>
      </c>
      <c r="I202" s="135">
        <v>10</v>
      </c>
      <c r="J202" s="136" t="s">
        <v>1940</v>
      </c>
      <c r="K202" s="135">
        <v>10</v>
      </c>
      <c r="L202" s="136" t="s">
        <v>1940</v>
      </c>
      <c r="M202" s="135">
        <v>10</v>
      </c>
      <c r="N202" s="136" t="s">
        <v>1941</v>
      </c>
      <c r="O202" s="135">
        <v>0</v>
      </c>
      <c r="P202" s="136" t="s">
        <v>1941</v>
      </c>
      <c r="Q202" s="135">
        <v>0</v>
      </c>
      <c r="R202" s="136" t="s">
        <v>1941</v>
      </c>
      <c r="S202" s="135">
        <v>0</v>
      </c>
      <c r="T202" s="137">
        <v>30</v>
      </c>
      <c r="U202" s="138">
        <v>0</v>
      </c>
      <c r="V202" s="139">
        <v>0</v>
      </c>
      <c r="W202" s="140">
        <v>0</v>
      </c>
      <c r="X202" s="141">
        <v>30</v>
      </c>
      <c r="Y202" s="134" t="s">
        <v>1940</v>
      </c>
      <c r="Z202" s="135">
        <v>10</v>
      </c>
      <c r="AA202" s="136" t="s">
        <v>1941</v>
      </c>
      <c r="AB202" s="135">
        <v>0</v>
      </c>
      <c r="AC202" s="136" t="s">
        <v>1941</v>
      </c>
      <c r="AD202" s="135">
        <v>0</v>
      </c>
      <c r="AE202" s="136" t="s">
        <v>1941</v>
      </c>
      <c r="AF202" s="135">
        <v>0</v>
      </c>
      <c r="AG202" s="136" t="s">
        <v>1941</v>
      </c>
      <c r="AH202" s="135">
        <v>0</v>
      </c>
      <c r="AI202" s="136" t="s">
        <v>1941</v>
      </c>
      <c r="AJ202" s="135">
        <v>0</v>
      </c>
      <c r="AK202" s="136" t="s">
        <v>1941</v>
      </c>
      <c r="AL202" s="135">
        <v>0</v>
      </c>
      <c r="AM202" s="137">
        <v>10</v>
      </c>
      <c r="AN202" s="138"/>
      <c r="AO202" s="139"/>
      <c r="AP202" s="140">
        <v>0</v>
      </c>
      <c r="AQ202" s="142">
        <v>10</v>
      </c>
      <c r="AR202" s="136" t="s">
        <v>1940</v>
      </c>
      <c r="AS202" s="135">
        <v>10</v>
      </c>
      <c r="AT202" s="136" t="s">
        <v>1940</v>
      </c>
      <c r="AU202" s="135">
        <v>15</v>
      </c>
      <c r="AV202" s="136" t="s">
        <v>1940</v>
      </c>
      <c r="AW202" s="135">
        <v>20</v>
      </c>
      <c r="AX202" s="136" t="s">
        <v>1941</v>
      </c>
      <c r="AY202" s="135">
        <v>0</v>
      </c>
      <c r="AZ202" s="136" t="s">
        <v>1941</v>
      </c>
      <c r="BA202" s="135">
        <v>0</v>
      </c>
      <c r="BB202" s="136" t="s">
        <v>1941</v>
      </c>
      <c r="BC202" s="135">
        <v>0</v>
      </c>
      <c r="BD202" s="136" t="s">
        <v>1941</v>
      </c>
      <c r="BE202" s="135">
        <v>0</v>
      </c>
      <c r="BF202" s="137">
        <v>45</v>
      </c>
      <c r="BG202" s="138"/>
      <c r="BH202" s="139"/>
      <c r="BI202" s="140">
        <v>0</v>
      </c>
      <c r="BJ202" s="142">
        <v>45</v>
      </c>
      <c r="BK202" s="143">
        <v>85</v>
      </c>
      <c r="BL202" s="144">
        <v>0</v>
      </c>
      <c r="BM202" s="145"/>
    </row>
    <row r="203" spans="1:65" ht="26.25" customHeight="1">
      <c r="A203" s="130">
        <v>197</v>
      </c>
      <c r="B203" s="131" t="s">
        <v>5134</v>
      </c>
      <c r="C203" s="132" t="s">
        <v>2546</v>
      </c>
      <c r="D203" s="133" t="s">
        <v>5135</v>
      </c>
      <c r="E203" s="133" t="s">
        <v>2150</v>
      </c>
      <c r="F203" s="134" t="s">
        <v>1940</v>
      </c>
      <c r="G203" s="135">
        <v>10</v>
      </c>
      <c r="H203" s="136" t="s">
        <v>1941</v>
      </c>
      <c r="I203" s="135">
        <v>0</v>
      </c>
      <c r="J203" s="136" t="s">
        <v>1941</v>
      </c>
      <c r="K203" s="135">
        <v>0</v>
      </c>
      <c r="L203" s="136" t="s">
        <v>1940</v>
      </c>
      <c r="M203" s="135">
        <v>10</v>
      </c>
      <c r="N203" s="136" t="s">
        <v>1941</v>
      </c>
      <c r="O203" s="135">
        <v>0</v>
      </c>
      <c r="P203" s="136" t="s">
        <v>1940</v>
      </c>
      <c r="Q203" s="135">
        <v>20</v>
      </c>
      <c r="R203" s="136" t="s">
        <v>1941</v>
      </c>
      <c r="S203" s="135">
        <v>0</v>
      </c>
      <c r="T203" s="137">
        <v>40</v>
      </c>
      <c r="U203" s="138">
        <v>8</v>
      </c>
      <c r="V203" s="139">
        <v>35</v>
      </c>
      <c r="W203" s="140">
        <v>0</v>
      </c>
      <c r="X203" s="141">
        <v>40</v>
      </c>
      <c r="Y203" s="134" t="s">
        <v>1940</v>
      </c>
      <c r="Z203" s="135">
        <v>10</v>
      </c>
      <c r="AA203" s="136" t="s">
        <v>1940</v>
      </c>
      <c r="AB203" s="135">
        <v>10</v>
      </c>
      <c r="AC203" s="136" t="s">
        <v>1941</v>
      </c>
      <c r="AD203" s="135">
        <v>0</v>
      </c>
      <c r="AE203" s="136" t="s">
        <v>1941</v>
      </c>
      <c r="AF203" s="135">
        <v>0</v>
      </c>
      <c r="AG203" s="136" t="s">
        <v>1941</v>
      </c>
      <c r="AH203" s="135">
        <v>0</v>
      </c>
      <c r="AI203" s="136" t="s">
        <v>1941</v>
      </c>
      <c r="AJ203" s="135">
        <v>0</v>
      </c>
      <c r="AK203" s="136" t="s">
        <v>1941</v>
      </c>
      <c r="AL203" s="135">
        <v>0</v>
      </c>
      <c r="AM203" s="137">
        <v>20</v>
      </c>
      <c r="AN203" s="138"/>
      <c r="AO203" s="139"/>
      <c r="AP203" s="140">
        <v>0</v>
      </c>
      <c r="AQ203" s="142">
        <v>20</v>
      </c>
      <c r="AR203" s="136" t="s">
        <v>1940</v>
      </c>
      <c r="AS203" s="135">
        <v>10</v>
      </c>
      <c r="AT203" s="136" t="s">
        <v>1940</v>
      </c>
      <c r="AU203" s="135">
        <v>15</v>
      </c>
      <c r="AV203" s="136" t="s">
        <v>1941</v>
      </c>
      <c r="AW203" s="135">
        <v>0</v>
      </c>
      <c r="AX203" s="136" t="s">
        <v>1941</v>
      </c>
      <c r="AY203" s="135">
        <v>0</v>
      </c>
      <c r="AZ203" s="136" t="s">
        <v>1941</v>
      </c>
      <c r="BA203" s="135">
        <v>0</v>
      </c>
      <c r="BB203" s="136" t="s">
        <v>1941</v>
      </c>
      <c r="BC203" s="135">
        <v>0</v>
      </c>
      <c r="BD203" s="136" t="s">
        <v>1941</v>
      </c>
      <c r="BE203" s="135">
        <v>0</v>
      </c>
      <c r="BF203" s="137">
        <v>25</v>
      </c>
      <c r="BG203" s="138"/>
      <c r="BH203" s="139"/>
      <c r="BI203" s="140">
        <v>0</v>
      </c>
      <c r="BJ203" s="142">
        <v>25</v>
      </c>
      <c r="BK203" s="143">
        <v>85</v>
      </c>
      <c r="BL203" s="144">
        <v>5.9606481481481489E-3</v>
      </c>
      <c r="BM203" s="158"/>
    </row>
    <row r="204" spans="1:65" ht="26.25" customHeight="1">
      <c r="A204" s="130">
        <v>198</v>
      </c>
      <c r="B204" s="131" t="s">
        <v>5024</v>
      </c>
      <c r="C204" s="132" t="s">
        <v>5025</v>
      </c>
      <c r="D204" s="133" t="s">
        <v>5026</v>
      </c>
      <c r="E204" s="133" t="s">
        <v>2525</v>
      </c>
      <c r="F204" s="134" t="s">
        <v>1940</v>
      </c>
      <c r="G204" s="135">
        <v>10</v>
      </c>
      <c r="H204" s="136" t="s">
        <v>1941</v>
      </c>
      <c r="I204" s="135">
        <v>0</v>
      </c>
      <c r="J204" s="136" t="s">
        <v>1940</v>
      </c>
      <c r="K204" s="135">
        <v>10</v>
      </c>
      <c r="L204" s="136" t="s">
        <v>1940</v>
      </c>
      <c r="M204" s="135">
        <v>10</v>
      </c>
      <c r="N204" s="136" t="s">
        <v>1940</v>
      </c>
      <c r="O204" s="135">
        <v>15</v>
      </c>
      <c r="P204" s="136" t="s">
        <v>1940</v>
      </c>
      <c r="Q204" s="135">
        <v>20</v>
      </c>
      <c r="R204" s="136" t="s">
        <v>1941</v>
      </c>
      <c r="S204" s="135">
        <v>0</v>
      </c>
      <c r="T204" s="137">
        <v>65</v>
      </c>
      <c r="U204" s="138">
        <v>0</v>
      </c>
      <c r="V204" s="139">
        <v>0</v>
      </c>
      <c r="W204" s="140">
        <v>0</v>
      </c>
      <c r="X204" s="141">
        <v>65</v>
      </c>
      <c r="Y204" s="134" t="s">
        <v>1940</v>
      </c>
      <c r="Z204" s="135">
        <v>10</v>
      </c>
      <c r="AA204" s="136" t="s">
        <v>1941</v>
      </c>
      <c r="AB204" s="135">
        <v>0</v>
      </c>
      <c r="AC204" s="136" t="s">
        <v>1940</v>
      </c>
      <c r="AD204" s="135">
        <v>10</v>
      </c>
      <c r="AE204" s="136" t="s">
        <v>1941</v>
      </c>
      <c r="AF204" s="135">
        <v>0</v>
      </c>
      <c r="AG204" s="136" t="s">
        <v>1941</v>
      </c>
      <c r="AH204" s="135">
        <v>0</v>
      </c>
      <c r="AI204" s="136" t="s">
        <v>1941</v>
      </c>
      <c r="AJ204" s="135">
        <v>0</v>
      </c>
      <c r="AK204" s="136" t="s">
        <v>1941</v>
      </c>
      <c r="AL204" s="135">
        <v>0</v>
      </c>
      <c r="AM204" s="137">
        <v>20</v>
      </c>
      <c r="AN204" s="138"/>
      <c r="AO204" s="139"/>
      <c r="AP204" s="140">
        <v>0</v>
      </c>
      <c r="AQ204" s="142">
        <v>20</v>
      </c>
      <c r="AR204" s="136" t="s">
        <v>1941</v>
      </c>
      <c r="AS204" s="135">
        <v>0</v>
      </c>
      <c r="AT204" s="136" t="s">
        <v>1941</v>
      </c>
      <c r="AU204" s="135">
        <v>0</v>
      </c>
      <c r="AV204" s="136" t="s">
        <v>1941</v>
      </c>
      <c r="AW204" s="135">
        <v>0</v>
      </c>
      <c r="AX204" s="136" t="s">
        <v>1941</v>
      </c>
      <c r="AY204" s="135">
        <v>0</v>
      </c>
      <c r="AZ204" s="136" t="s">
        <v>1941</v>
      </c>
      <c r="BA204" s="135">
        <v>0</v>
      </c>
      <c r="BB204" s="136" t="s">
        <v>1941</v>
      </c>
      <c r="BC204" s="135">
        <v>0</v>
      </c>
      <c r="BD204" s="136" t="s">
        <v>1941</v>
      </c>
      <c r="BE204" s="135">
        <v>0</v>
      </c>
      <c r="BF204" s="137">
        <v>0</v>
      </c>
      <c r="BG204" s="138"/>
      <c r="BH204" s="139"/>
      <c r="BI204" s="140">
        <v>0</v>
      </c>
      <c r="BJ204" s="142">
        <v>0</v>
      </c>
      <c r="BK204" s="143">
        <v>85</v>
      </c>
      <c r="BL204" s="144">
        <v>0</v>
      </c>
      <c r="BM204" s="154"/>
    </row>
    <row r="205" spans="1:65" ht="26.25" customHeight="1">
      <c r="A205" s="130">
        <v>199</v>
      </c>
      <c r="B205" s="131" t="s">
        <v>5189</v>
      </c>
      <c r="C205" s="132" t="s">
        <v>3418</v>
      </c>
      <c r="D205" s="133" t="s">
        <v>5190</v>
      </c>
      <c r="E205" s="133" t="s">
        <v>4915</v>
      </c>
      <c r="F205" s="134" t="s">
        <v>1940</v>
      </c>
      <c r="G205" s="135">
        <v>10</v>
      </c>
      <c r="H205" s="136" t="s">
        <v>1940</v>
      </c>
      <c r="I205" s="135">
        <v>10</v>
      </c>
      <c r="J205" s="136" t="s">
        <v>1940</v>
      </c>
      <c r="K205" s="135">
        <v>10</v>
      </c>
      <c r="L205" s="136" t="s">
        <v>1941</v>
      </c>
      <c r="M205" s="135">
        <v>0</v>
      </c>
      <c r="N205" s="136" t="s">
        <v>1941</v>
      </c>
      <c r="O205" s="135">
        <v>0</v>
      </c>
      <c r="P205" s="136" t="s">
        <v>1941</v>
      </c>
      <c r="Q205" s="135">
        <v>0</v>
      </c>
      <c r="R205" s="136" t="s">
        <v>1941</v>
      </c>
      <c r="S205" s="135">
        <v>0</v>
      </c>
      <c r="T205" s="137">
        <v>30</v>
      </c>
      <c r="U205" s="138">
        <v>0</v>
      </c>
      <c r="V205" s="139">
        <v>0</v>
      </c>
      <c r="W205" s="140">
        <v>0</v>
      </c>
      <c r="X205" s="141">
        <v>30</v>
      </c>
      <c r="Y205" s="134" t="s">
        <v>1940</v>
      </c>
      <c r="Z205" s="135">
        <v>10</v>
      </c>
      <c r="AA205" s="136" t="s">
        <v>1941</v>
      </c>
      <c r="AB205" s="135">
        <v>0</v>
      </c>
      <c r="AC205" s="136" t="s">
        <v>1941</v>
      </c>
      <c r="AD205" s="135">
        <v>0</v>
      </c>
      <c r="AE205" s="136" t="s">
        <v>1941</v>
      </c>
      <c r="AF205" s="135">
        <v>0</v>
      </c>
      <c r="AG205" s="136" t="s">
        <v>1941</v>
      </c>
      <c r="AH205" s="135">
        <v>0</v>
      </c>
      <c r="AI205" s="136" t="s">
        <v>1941</v>
      </c>
      <c r="AJ205" s="135">
        <v>0</v>
      </c>
      <c r="AK205" s="136" t="s">
        <v>1941</v>
      </c>
      <c r="AL205" s="135">
        <v>0</v>
      </c>
      <c r="AM205" s="137">
        <v>10</v>
      </c>
      <c r="AN205" s="138"/>
      <c r="AO205" s="139"/>
      <c r="AP205" s="140">
        <v>0</v>
      </c>
      <c r="AQ205" s="142">
        <v>10</v>
      </c>
      <c r="AR205" s="136" t="s">
        <v>1941</v>
      </c>
      <c r="AS205" s="135">
        <v>0</v>
      </c>
      <c r="AT205" s="136" t="s">
        <v>1940</v>
      </c>
      <c r="AU205" s="135">
        <v>15</v>
      </c>
      <c r="AV205" s="136" t="s">
        <v>1941</v>
      </c>
      <c r="AW205" s="135">
        <v>0</v>
      </c>
      <c r="AX205" s="136" t="s">
        <v>1940</v>
      </c>
      <c r="AY205" s="135">
        <v>25</v>
      </c>
      <c r="AZ205" s="136" t="s">
        <v>1941</v>
      </c>
      <c r="BA205" s="135">
        <v>0</v>
      </c>
      <c r="BB205" s="136" t="s">
        <v>1941</v>
      </c>
      <c r="BC205" s="135">
        <v>0</v>
      </c>
      <c r="BD205" s="136" t="s">
        <v>1941</v>
      </c>
      <c r="BE205" s="135">
        <v>0</v>
      </c>
      <c r="BF205" s="137">
        <v>40</v>
      </c>
      <c r="BG205" s="138"/>
      <c r="BH205" s="139"/>
      <c r="BI205" s="140">
        <v>0</v>
      </c>
      <c r="BJ205" s="142">
        <v>40</v>
      </c>
      <c r="BK205" s="143">
        <v>80</v>
      </c>
      <c r="BL205" s="144">
        <v>0</v>
      </c>
      <c r="BM205" s="146"/>
    </row>
    <row r="206" spans="1:65" ht="26.25" customHeight="1">
      <c r="A206" s="130">
        <v>200</v>
      </c>
      <c r="B206" s="131" t="s">
        <v>5169</v>
      </c>
      <c r="C206" s="132" t="s">
        <v>5170</v>
      </c>
      <c r="D206" s="133" t="s">
        <v>5171</v>
      </c>
      <c r="E206" s="133" t="s">
        <v>646</v>
      </c>
      <c r="F206" s="134" t="s">
        <v>1940</v>
      </c>
      <c r="G206" s="135">
        <v>10</v>
      </c>
      <c r="H206" s="136" t="s">
        <v>1940</v>
      </c>
      <c r="I206" s="135">
        <v>10</v>
      </c>
      <c r="J206" s="136" t="s">
        <v>1940</v>
      </c>
      <c r="K206" s="135">
        <v>10</v>
      </c>
      <c r="L206" s="136" t="s">
        <v>1940</v>
      </c>
      <c r="M206" s="135">
        <v>10</v>
      </c>
      <c r="N206" s="136" t="s">
        <v>1941</v>
      </c>
      <c r="O206" s="135">
        <v>0</v>
      </c>
      <c r="P206" s="136" t="s">
        <v>1941</v>
      </c>
      <c r="Q206" s="135">
        <v>0</v>
      </c>
      <c r="R206" s="136" t="s">
        <v>1941</v>
      </c>
      <c r="S206" s="135">
        <v>0</v>
      </c>
      <c r="T206" s="137">
        <v>40</v>
      </c>
      <c r="U206" s="138">
        <v>0</v>
      </c>
      <c r="V206" s="139">
        <v>0</v>
      </c>
      <c r="W206" s="140">
        <v>0</v>
      </c>
      <c r="X206" s="141">
        <v>40</v>
      </c>
      <c r="Y206" s="134" t="s">
        <v>1940</v>
      </c>
      <c r="Z206" s="135">
        <v>10</v>
      </c>
      <c r="AA206" s="136" t="s">
        <v>1941</v>
      </c>
      <c r="AB206" s="135">
        <v>0</v>
      </c>
      <c r="AC206" s="136" t="s">
        <v>1941</v>
      </c>
      <c r="AD206" s="135">
        <v>0</v>
      </c>
      <c r="AE206" s="136" t="s">
        <v>1941</v>
      </c>
      <c r="AF206" s="135">
        <v>0</v>
      </c>
      <c r="AG206" s="136" t="s">
        <v>1941</v>
      </c>
      <c r="AH206" s="135">
        <v>0</v>
      </c>
      <c r="AI206" s="136" t="s">
        <v>1941</v>
      </c>
      <c r="AJ206" s="135">
        <v>0</v>
      </c>
      <c r="AK206" s="136" t="s">
        <v>1941</v>
      </c>
      <c r="AL206" s="135">
        <v>0</v>
      </c>
      <c r="AM206" s="137">
        <v>10</v>
      </c>
      <c r="AN206" s="138"/>
      <c r="AO206" s="139"/>
      <c r="AP206" s="140">
        <v>0</v>
      </c>
      <c r="AQ206" s="142">
        <v>10</v>
      </c>
      <c r="AR206" s="136" t="s">
        <v>1940</v>
      </c>
      <c r="AS206" s="135">
        <v>10</v>
      </c>
      <c r="AT206" s="136" t="s">
        <v>1941</v>
      </c>
      <c r="AU206" s="135">
        <v>0</v>
      </c>
      <c r="AV206" s="136" t="s">
        <v>1940</v>
      </c>
      <c r="AW206" s="135">
        <v>20</v>
      </c>
      <c r="AX206" s="136" t="s">
        <v>1941</v>
      </c>
      <c r="AY206" s="135">
        <v>0</v>
      </c>
      <c r="AZ206" s="136" t="s">
        <v>1941</v>
      </c>
      <c r="BA206" s="135">
        <v>0</v>
      </c>
      <c r="BB206" s="136" t="s">
        <v>1941</v>
      </c>
      <c r="BC206" s="135">
        <v>0</v>
      </c>
      <c r="BD206" s="136" t="s">
        <v>1941</v>
      </c>
      <c r="BE206" s="135">
        <v>0</v>
      </c>
      <c r="BF206" s="137">
        <v>30</v>
      </c>
      <c r="BG206" s="138"/>
      <c r="BH206" s="139"/>
      <c r="BI206" s="140">
        <v>0</v>
      </c>
      <c r="BJ206" s="142">
        <v>30</v>
      </c>
      <c r="BK206" s="143">
        <v>80</v>
      </c>
      <c r="BL206" s="144">
        <v>0</v>
      </c>
      <c r="BM206" s="146"/>
    </row>
    <row r="207" spans="1:65" ht="26.25" customHeight="1">
      <c r="A207" s="130">
        <v>201</v>
      </c>
      <c r="B207" s="131" t="s">
        <v>5178</v>
      </c>
      <c r="C207" s="132" t="s">
        <v>5179</v>
      </c>
      <c r="D207" s="133" t="s">
        <v>5180</v>
      </c>
      <c r="E207" s="133" t="s">
        <v>4915</v>
      </c>
      <c r="F207" s="134" t="s">
        <v>1940</v>
      </c>
      <c r="G207" s="135">
        <v>10</v>
      </c>
      <c r="H207" s="136" t="s">
        <v>1941</v>
      </c>
      <c r="I207" s="135">
        <v>0</v>
      </c>
      <c r="J207" s="136" t="s">
        <v>1940</v>
      </c>
      <c r="K207" s="135">
        <v>10</v>
      </c>
      <c r="L207" s="136" t="s">
        <v>1941</v>
      </c>
      <c r="M207" s="135">
        <v>0</v>
      </c>
      <c r="N207" s="136" t="s">
        <v>1941</v>
      </c>
      <c r="O207" s="135">
        <v>0</v>
      </c>
      <c r="P207" s="136" t="s">
        <v>1941</v>
      </c>
      <c r="Q207" s="135">
        <v>0</v>
      </c>
      <c r="R207" s="136" t="s">
        <v>1941</v>
      </c>
      <c r="S207" s="135">
        <v>0</v>
      </c>
      <c r="T207" s="137">
        <v>20</v>
      </c>
      <c r="U207" s="138">
        <v>0</v>
      </c>
      <c r="V207" s="139">
        <v>0</v>
      </c>
      <c r="W207" s="140">
        <v>0</v>
      </c>
      <c r="X207" s="141">
        <v>20</v>
      </c>
      <c r="Y207" s="134" t="s">
        <v>1941</v>
      </c>
      <c r="Z207" s="135">
        <v>0</v>
      </c>
      <c r="AA207" s="136" t="s">
        <v>1941</v>
      </c>
      <c r="AB207" s="135">
        <v>0</v>
      </c>
      <c r="AC207" s="136" t="s">
        <v>1941</v>
      </c>
      <c r="AD207" s="135">
        <v>0</v>
      </c>
      <c r="AE207" s="136" t="s">
        <v>1940</v>
      </c>
      <c r="AF207" s="135">
        <v>20</v>
      </c>
      <c r="AG207" s="136" t="s">
        <v>1941</v>
      </c>
      <c r="AH207" s="135">
        <v>0</v>
      </c>
      <c r="AI207" s="136" t="s">
        <v>1941</v>
      </c>
      <c r="AJ207" s="135">
        <v>0</v>
      </c>
      <c r="AK207" s="136" t="s">
        <v>1941</v>
      </c>
      <c r="AL207" s="135">
        <v>0</v>
      </c>
      <c r="AM207" s="137">
        <v>20</v>
      </c>
      <c r="AN207" s="138"/>
      <c r="AO207" s="139"/>
      <c r="AP207" s="140">
        <v>0</v>
      </c>
      <c r="AQ207" s="142">
        <v>20</v>
      </c>
      <c r="AR207" s="136" t="s">
        <v>1941</v>
      </c>
      <c r="AS207" s="135">
        <v>0</v>
      </c>
      <c r="AT207" s="136" t="s">
        <v>1940</v>
      </c>
      <c r="AU207" s="135">
        <v>15</v>
      </c>
      <c r="AV207" s="136" t="s">
        <v>1940</v>
      </c>
      <c r="AW207" s="135">
        <v>20</v>
      </c>
      <c r="AX207" s="136" t="s">
        <v>1941</v>
      </c>
      <c r="AY207" s="135">
        <v>0</v>
      </c>
      <c r="AZ207" s="136" t="s">
        <v>1941</v>
      </c>
      <c r="BA207" s="135">
        <v>0</v>
      </c>
      <c r="BB207" s="136" t="s">
        <v>1941</v>
      </c>
      <c r="BC207" s="135">
        <v>0</v>
      </c>
      <c r="BD207" s="136" t="s">
        <v>1941</v>
      </c>
      <c r="BE207" s="135">
        <v>0</v>
      </c>
      <c r="BF207" s="137">
        <v>35</v>
      </c>
      <c r="BG207" s="138"/>
      <c r="BH207" s="139"/>
      <c r="BI207" s="140">
        <v>0</v>
      </c>
      <c r="BJ207" s="142">
        <v>35</v>
      </c>
      <c r="BK207" s="143">
        <v>75</v>
      </c>
      <c r="BL207" s="144">
        <v>0</v>
      </c>
      <c r="BM207" s="146"/>
    </row>
    <row r="208" spans="1:65" ht="26.25" customHeight="1">
      <c r="A208" s="130">
        <v>202</v>
      </c>
      <c r="B208" s="131" t="s">
        <v>5122</v>
      </c>
      <c r="C208" s="132" t="s">
        <v>5123</v>
      </c>
      <c r="D208" s="133" t="s">
        <v>5124</v>
      </c>
      <c r="E208" s="133" t="s">
        <v>115</v>
      </c>
      <c r="F208" s="134" t="s">
        <v>1941</v>
      </c>
      <c r="G208" s="135">
        <v>0</v>
      </c>
      <c r="H208" s="136" t="s">
        <v>1940</v>
      </c>
      <c r="I208" s="135">
        <v>10</v>
      </c>
      <c r="J208" s="136" t="s">
        <v>1940</v>
      </c>
      <c r="K208" s="135">
        <v>10</v>
      </c>
      <c r="L208" s="136" t="s">
        <v>1940</v>
      </c>
      <c r="M208" s="135">
        <v>10</v>
      </c>
      <c r="N208" s="136" t="s">
        <v>1941</v>
      </c>
      <c r="O208" s="135">
        <v>0</v>
      </c>
      <c r="P208" s="136" t="s">
        <v>1940</v>
      </c>
      <c r="Q208" s="135">
        <v>20</v>
      </c>
      <c r="R208" s="136" t="s">
        <v>1941</v>
      </c>
      <c r="S208" s="135">
        <v>0</v>
      </c>
      <c r="T208" s="137">
        <v>50</v>
      </c>
      <c r="U208" s="138">
        <v>0</v>
      </c>
      <c r="V208" s="139">
        <v>0</v>
      </c>
      <c r="W208" s="140">
        <v>0</v>
      </c>
      <c r="X208" s="141">
        <v>50</v>
      </c>
      <c r="Y208" s="134" t="s">
        <v>1941</v>
      </c>
      <c r="Z208" s="135">
        <v>0</v>
      </c>
      <c r="AA208" s="136" t="s">
        <v>1941</v>
      </c>
      <c r="AB208" s="135">
        <v>0</v>
      </c>
      <c r="AC208" s="136" t="s">
        <v>1940</v>
      </c>
      <c r="AD208" s="135">
        <v>10</v>
      </c>
      <c r="AE208" s="136" t="s">
        <v>1941</v>
      </c>
      <c r="AF208" s="135">
        <v>0</v>
      </c>
      <c r="AG208" s="136" t="s">
        <v>1941</v>
      </c>
      <c r="AH208" s="135">
        <v>0</v>
      </c>
      <c r="AI208" s="136" t="s">
        <v>1941</v>
      </c>
      <c r="AJ208" s="135">
        <v>0</v>
      </c>
      <c r="AK208" s="136" t="s">
        <v>1941</v>
      </c>
      <c r="AL208" s="135">
        <v>0</v>
      </c>
      <c r="AM208" s="137">
        <v>10</v>
      </c>
      <c r="AN208" s="138"/>
      <c r="AO208" s="139"/>
      <c r="AP208" s="140">
        <v>0</v>
      </c>
      <c r="AQ208" s="142">
        <v>10</v>
      </c>
      <c r="AR208" s="136" t="s">
        <v>1941</v>
      </c>
      <c r="AS208" s="135">
        <v>0</v>
      </c>
      <c r="AT208" s="136" t="s">
        <v>1940</v>
      </c>
      <c r="AU208" s="135">
        <v>15</v>
      </c>
      <c r="AV208" s="136" t="s">
        <v>1941</v>
      </c>
      <c r="AW208" s="135">
        <v>0</v>
      </c>
      <c r="AX208" s="136" t="s">
        <v>1941</v>
      </c>
      <c r="AY208" s="135">
        <v>0</v>
      </c>
      <c r="AZ208" s="136" t="s">
        <v>1941</v>
      </c>
      <c r="BA208" s="135">
        <v>0</v>
      </c>
      <c r="BB208" s="136" t="s">
        <v>1941</v>
      </c>
      <c r="BC208" s="135">
        <v>0</v>
      </c>
      <c r="BD208" s="136" t="s">
        <v>1941</v>
      </c>
      <c r="BE208" s="135">
        <v>0</v>
      </c>
      <c r="BF208" s="137">
        <v>15</v>
      </c>
      <c r="BG208" s="138"/>
      <c r="BH208" s="139"/>
      <c r="BI208" s="140">
        <v>0</v>
      </c>
      <c r="BJ208" s="142">
        <v>15</v>
      </c>
      <c r="BK208" s="143">
        <v>75</v>
      </c>
      <c r="BL208" s="144">
        <v>0</v>
      </c>
      <c r="BM208" s="146"/>
    </row>
    <row r="209" spans="1:65" ht="26.25" customHeight="1">
      <c r="A209" s="130">
        <v>203</v>
      </c>
      <c r="B209" s="131" t="s">
        <v>5221</v>
      </c>
      <c r="C209" s="132" t="s">
        <v>1294</v>
      </c>
      <c r="D209" s="133" t="s">
        <v>5222</v>
      </c>
      <c r="E209" s="133" t="s">
        <v>751</v>
      </c>
      <c r="F209" s="134" t="s">
        <v>1940</v>
      </c>
      <c r="G209" s="135">
        <v>10</v>
      </c>
      <c r="H209" s="136" t="s">
        <v>1940</v>
      </c>
      <c r="I209" s="135">
        <v>10</v>
      </c>
      <c r="J209" s="136" t="s">
        <v>1941</v>
      </c>
      <c r="K209" s="135">
        <v>0</v>
      </c>
      <c r="L209" s="136" t="s">
        <v>1940</v>
      </c>
      <c r="M209" s="135">
        <v>10</v>
      </c>
      <c r="N209" s="136" t="s">
        <v>1941</v>
      </c>
      <c r="O209" s="135">
        <v>0</v>
      </c>
      <c r="P209" s="136" t="s">
        <v>1941</v>
      </c>
      <c r="Q209" s="135">
        <v>0</v>
      </c>
      <c r="R209" s="136" t="s">
        <v>1941</v>
      </c>
      <c r="S209" s="135">
        <v>0</v>
      </c>
      <c r="T209" s="137">
        <v>30</v>
      </c>
      <c r="U209" s="138">
        <v>0</v>
      </c>
      <c r="V209" s="139">
        <v>0</v>
      </c>
      <c r="W209" s="140">
        <v>0</v>
      </c>
      <c r="X209" s="141">
        <v>30</v>
      </c>
      <c r="Y209" s="134" t="s">
        <v>1941</v>
      </c>
      <c r="Z209" s="135">
        <v>0</v>
      </c>
      <c r="AA209" s="136" t="s">
        <v>1941</v>
      </c>
      <c r="AB209" s="135">
        <v>0</v>
      </c>
      <c r="AC209" s="136" t="s">
        <v>1941</v>
      </c>
      <c r="AD209" s="135">
        <v>0</v>
      </c>
      <c r="AE209" s="136" t="s">
        <v>1941</v>
      </c>
      <c r="AF209" s="135">
        <v>0</v>
      </c>
      <c r="AG209" s="136" t="s">
        <v>1941</v>
      </c>
      <c r="AH209" s="135">
        <v>0</v>
      </c>
      <c r="AI209" s="136" t="s">
        <v>1941</v>
      </c>
      <c r="AJ209" s="135">
        <v>0</v>
      </c>
      <c r="AK209" s="136" t="s">
        <v>1941</v>
      </c>
      <c r="AL209" s="135">
        <v>0</v>
      </c>
      <c r="AM209" s="137">
        <v>0</v>
      </c>
      <c r="AN209" s="138"/>
      <c r="AO209" s="139"/>
      <c r="AP209" s="140">
        <v>0</v>
      </c>
      <c r="AQ209" s="142">
        <v>0</v>
      </c>
      <c r="AR209" s="136" t="s">
        <v>1940</v>
      </c>
      <c r="AS209" s="135">
        <v>10</v>
      </c>
      <c r="AT209" s="136" t="s">
        <v>1940</v>
      </c>
      <c r="AU209" s="135">
        <v>15</v>
      </c>
      <c r="AV209" s="136" t="s">
        <v>1940</v>
      </c>
      <c r="AW209" s="135">
        <v>20</v>
      </c>
      <c r="AX209" s="136" t="s">
        <v>1941</v>
      </c>
      <c r="AY209" s="135">
        <v>0</v>
      </c>
      <c r="AZ209" s="136" t="s">
        <v>1941</v>
      </c>
      <c r="BA209" s="135">
        <v>0</v>
      </c>
      <c r="BB209" s="136" t="s">
        <v>1941</v>
      </c>
      <c r="BC209" s="135">
        <v>0</v>
      </c>
      <c r="BD209" s="136" t="s">
        <v>1941</v>
      </c>
      <c r="BE209" s="135">
        <v>0</v>
      </c>
      <c r="BF209" s="137">
        <v>45</v>
      </c>
      <c r="BG209" s="138"/>
      <c r="BH209" s="139"/>
      <c r="BI209" s="140">
        <v>0</v>
      </c>
      <c r="BJ209" s="142">
        <v>45</v>
      </c>
      <c r="BK209" s="143">
        <v>75</v>
      </c>
      <c r="BL209" s="144">
        <v>0</v>
      </c>
      <c r="BM209" s="151"/>
    </row>
    <row r="210" spans="1:65" ht="26.25" customHeight="1">
      <c r="A210" s="130">
        <v>204</v>
      </c>
      <c r="B210" s="131" t="s">
        <v>5062</v>
      </c>
      <c r="C210" s="132" t="s">
        <v>5063</v>
      </c>
      <c r="D210" s="133" t="s">
        <v>5064</v>
      </c>
      <c r="E210" s="133" t="s">
        <v>811</v>
      </c>
      <c r="F210" s="134" t="s">
        <v>1940</v>
      </c>
      <c r="G210" s="135">
        <v>10</v>
      </c>
      <c r="H210" s="136" t="s">
        <v>1940</v>
      </c>
      <c r="I210" s="135">
        <v>10</v>
      </c>
      <c r="J210" s="136" t="s">
        <v>1940</v>
      </c>
      <c r="K210" s="135">
        <v>10</v>
      </c>
      <c r="L210" s="136" t="s">
        <v>1940</v>
      </c>
      <c r="M210" s="135">
        <v>10</v>
      </c>
      <c r="N210" s="136" t="s">
        <v>1940</v>
      </c>
      <c r="O210" s="135">
        <v>15</v>
      </c>
      <c r="P210" s="136" t="s">
        <v>1941</v>
      </c>
      <c r="Q210" s="135">
        <v>0</v>
      </c>
      <c r="R210" s="136" t="s">
        <v>1941</v>
      </c>
      <c r="S210" s="135">
        <v>0</v>
      </c>
      <c r="T210" s="137">
        <v>55</v>
      </c>
      <c r="U210" s="138">
        <v>0</v>
      </c>
      <c r="V210" s="139">
        <v>0</v>
      </c>
      <c r="W210" s="140">
        <v>0</v>
      </c>
      <c r="X210" s="141">
        <v>55</v>
      </c>
      <c r="Y210" s="134" t="s">
        <v>1940</v>
      </c>
      <c r="Z210" s="135">
        <v>10</v>
      </c>
      <c r="AA210" s="136" t="s">
        <v>1941</v>
      </c>
      <c r="AB210" s="135">
        <v>0</v>
      </c>
      <c r="AC210" s="136" t="s">
        <v>1940</v>
      </c>
      <c r="AD210" s="135">
        <v>10</v>
      </c>
      <c r="AE210" s="136" t="s">
        <v>1941</v>
      </c>
      <c r="AF210" s="135">
        <v>0</v>
      </c>
      <c r="AG210" s="136" t="s">
        <v>1941</v>
      </c>
      <c r="AH210" s="135">
        <v>0</v>
      </c>
      <c r="AI210" s="136" t="s">
        <v>1941</v>
      </c>
      <c r="AJ210" s="135">
        <v>0</v>
      </c>
      <c r="AK210" s="136" t="s">
        <v>1941</v>
      </c>
      <c r="AL210" s="135">
        <v>0</v>
      </c>
      <c r="AM210" s="137">
        <v>20</v>
      </c>
      <c r="AN210" s="138"/>
      <c r="AO210" s="139"/>
      <c r="AP210" s="140">
        <v>0</v>
      </c>
      <c r="AQ210" s="142">
        <v>20</v>
      </c>
      <c r="AR210" s="136" t="s">
        <v>1941</v>
      </c>
      <c r="AS210" s="135">
        <v>0</v>
      </c>
      <c r="AT210" s="136" t="s">
        <v>1941</v>
      </c>
      <c r="AU210" s="135">
        <v>0</v>
      </c>
      <c r="AV210" s="136" t="s">
        <v>1941</v>
      </c>
      <c r="AW210" s="135">
        <v>0</v>
      </c>
      <c r="AX210" s="136" t="s">
        <v>1941</v>
      </c>
      <c r="AY210" s="135">
        <v>0</v>
      </c>
      <c r="AZ210" s="136" t="s">
        <v>1941</v>
      </c>
      <c r="BA210" s="135">
        <v>0</v>
      </c>
      <c r="BB210" s="136" t="s">
        <v>1941</v>
      </c>
      <c r="BC210" s="135">
        <v>0</v>
      </c>
      <c r="BD210" s="136" t="s">
        <v>1941</v>
      </c>
      <c r="BE210" s="135">
        <v>0</v>
      </c>
      <c r="BF210" s="137">
        <v>0</v>
      </c>
      <c r="BG210" s="138"/>
      <c r="BH210" s="139"/>
      <c r="BI210" s="140">
        <v>0</v>
      </c>
      <c r="BJ210" s="142">
        <v>0</v>
      </c>
      <c r="BK210" s="143">
        <v>75</v>
      </c>
      <c r="BL210" s="144">
        <v>0</v>
      </c>
      <c r="BM210" s="146"/>
    </row>
    <row r="211" spans="1:65" ht="26.25" customHeight="1">
      <c r="A211" s="130">
        <v>205</v>
      </c>
      <c r="B211" s="131" t="s">
        <v>5076</v>
      </c>
      <c r="C211" s="132" t="s">
        <v>5077</v>
      </c>
      <c r="D211" s="133" t="s">
        <v>51</v>
      </c>
      <c r="E211" s="133" t="s">
        <v>2577</v>
      </c>
      <c r="F211" s="134" t="s">
        <v>1940</v>
      </c>
      <c r="G211" s="135">
        <v>10</v>
      </c>
      <c r="H211" s="136" t="s">
        <v>1940</v>
      </c>
      <c r="I211" s="135">
        <v>10</v>
      </c>
      <c r="J211" s="136" t="s">
        <v>1940</v>
      </c>
      <c r="K211" s="135">
        <v>10</v>
      </c>
      <c r="L211" s="136" t="s">
        <v>1940</v>
      </c>
      <c r="M211" s="135">
        <v>10</v>
      </c>
      <c r="N211" s="136" t="s">
        <v>1940</v>
      </c>
      <c r="O211" s="135">
        <v>15</v>
      </c>
      <c r="P211" s="136" t="s">
        <v>1940</v>
      </c>
      <c r="Q211" s="135">
        <v>20</v>
      </c>
      <c r="R211" s="136" t="s">
        <v>1941</v>
      </c>
      <c r="S211" s="135">
        <v>0</v>
      </c>
      <c r="T211" s="137">
        <v>75</v>
      </c>
      <c r="U211" s="138">
        <v>0</v>
      </c>
      <c r="V211" s="139">
        <v>0</v>
      </c>
      <c r="W211" s="140">
        <v>0</v>
      </c>
      <c r="X211" s="141">
        <v>75</v>
      </c>
      <c r="Y211" s="134" t="s">
        <v>1941</v>
      </c>
      <c r="Z211" s="135">
        <v>0</v>
      </c>
      <c r="AA211" s="136" t="s">
        <v>1941</v>
      </c>
      <c r="AB211" s="135">
        <v>0</v>
      </c>
      <c r="AC211" s="136" t="s">
        <v>1941</v>
      </c>
      <c r="AD211" s="135">
        <v>0</v>
      </c>
      <c r="AE211" s="136" t="s">
        <v>1941</v>
      </c>
      <c r="AF211" s="135">
        <v>0</v>
      </c>
      <c r="AG211" s="136" t="s">
        <v>1941</v>
      </c>
      <c r="AH211" s="135">
        <v>0</v>
      </c>
      <c r="AI211" s="136" t="s">
        <v>1941</v>
      </c>
      <c r="AJ211" s="135">
        <v>0</v>
      </c>
      <c r="AK211" s="136" t="s">
        <v>1941</v>
      </c>
      <c r="AL211" s="135">
        <v>0</v>
      </c>
      <c r="AM211" s="137">
        <v>0</v>
      </c>
      <c r="AN211" s="138"/>
      <c r="AO211" s="139"/>
      <c r="AP211" s="140">
        <v>0</v>
      </c>
      <c r="AQ211" s="142">
        <v>0</v>
      </c>
      <c r="AR211" s="136" t="s">
        <v>1941</v>
      </c>
      <c r="AS211" s="135">
        <v>0</v>
      </c>
      <c r="AT211" s="136" t="s">
        <v>1941</v>
      </c>
      <c r="AU211" s="135">
        <v>0</v>
      </c>
      <c r="AV211" s="136" t="s">
        <v>1941</v>
      </c>
      <c r="AW211" s="135">
        <v>0</v>
      </c>
      <c r="AX211" s="136" t="s">
        <v>1941</v>
      </c>
      <c r="AY211" s="135">
        <v>0</v>
      </c>
      <c r="AZ211" s="136" t="s">
        <v>1941</v>
      </c>
      <c r="BA211" s="135">
        <v>0</v>
      </c>
      <c r="BB211" s="136" t="s">
        <v>1941</v>
      </c>
      <c r="BC211" s="135">
        <v>0</v>
      </c>
      <c r="BD211" s="136" t="s">
        <v>1941</v>
      </c>
      <c r="BE211" s="135">
        <v>0</v>
      </c>
      <c r="BF211" s="137">
        <v>0</v>
      </c>
      <c r="BG211" s="138"/>
      <c r="BH211" s="139"/>
      <c r="BI211" s="140">
        <v>0</v>
      </c>
      <c r="BJ211" s="142">
        <v>0</v>
      </c>
      <c r="BK211" s="143">
        <v>75</v>
      </c>
      <c r="BL211" s="144">
        <v>0</v>
      </c>
      <c r="BM211" s="145"/>
    </row>
    <row r="212" spans="1:65" ht="26.25" customHeight="1">
      <c r="A212" s="130">
        <v>206</v>
      </c>
      <c r="B212" s="131" t="s">
        <v>5251</v>
      </c>
      <c r="C212" s="132" t="s">
        <v>5252</v>
      </c>
      <c r="D212" s="133" t="s">
        <v>5253</v>
      </c>
      <c r="E212" s="133" t="s">
        <v>5002</v>
      </c>
      <c r="F212" s="134" t="s">
        <v>1941</v>
      </c>
      <c r="G212" s="135">
        <v>0</v>
      </c>
      <c r="H212" s="136" t="s">
        <v>1941</v>
      </c>
      <c r="I212" s="135">
        <v>0</v>
      </c>
      <c r="J212" s="136" t="s">
        <v>1940</v>
      </c>
      <c r="K212" s="135">
        <v>10</v>
      </c>
      <c r="L212" s="136" t="s">
        <v>1941</v>
      </c>
      <c r="M212" s="135">
        <v>0</v>
      </c>
      <c r="N212" s="136" t="s">
        <v>1941</v>
      </c>
      <c r="O212" s="135">
        <v>0</v>
      </c>
      <c r="P212" s="136" t="s">
        <v>1941</v>
      </c>
      <c r="Q212" s="135">
        <v>0</v>
      </c>
      <c r="R212" s="136" t="s">
        <v>1941</v>
      </c>
      <c r="S212" s="135">
        <v>0</v>
      </c>
      <c r="T212" s="137">
        <v>10</v>
      </c>
      <c r="U212" s="138">
        <v>3</v>
      </c>
      <c r="V212" s="139">
        <v>41</v>
      </c>
      <c r="W212" s="140">
        <v>0</v>
      </c>
      <c r="X212" s="141">
        <v>10</v>
      </c>
      <c r="Y212" s="134" t="s">
        <v>1941</v>
      </c>
      <c r="Z212" s="135">
        <v>0</v>
      </c>
      <c r="AA212" s="136" t="s">
        <v>1941</v>
      </c>
      <c r="AB212" s="135">
        <v>0</v>
      </c>
      <c r="AC212" s="136" t="s">
        <v>1940</v>
      </c>
      <c r="AD212" s="135">
        <v>10</v>
      </c>
      <c r="AE212" s="136" t="s">
        <v>1941</v>
      </c>
      <c r="AF212" s="135">
        <v>0</v>
      </c>
      <c r="AG212" s="136" t="s">
        <v>1941</v>
      </c>
      <c r="AH212" s="135">
        <v>0</v>
      </c>
      <c r="AI212" s="136" t="s">
        <v>1941</v>
      </c>
      <c r="AJ212" s="135">
        <v>0</v>
      </c>
      <c r="AK212" s="136" t="s">
        <v>1941</v>
      </c>
      <c r="AL212" s="135">
        <v>0</v>
      </c>
      <c r="AM212" s="137">
        <v>10</v>
      </c>
      <c r="AN212" s="138"/>
      <c r="AO212" s="139"/>
      <c r="AP212" s="140">
        <v>0</v>
      </c>
      <c r="AQ212" s="142">
        <v>10</v>
      </c>
      <c r="AR212" s="136" t="s">
        <v>1941</v>
      </c>
      <c r="AS212" s="135">
        <v>0</v>
      </c>
      <c r="AT212" s="136" t="s">
        <v>1941</v>
      </c>
      <c r="AU212" s="135">
        <v>0</v>
      </c>
      <c r="AV212" s="136" t="s">
        <v>1940</v>
      </c>
      <c r="AW212" s="135">
        <v>20</v>
      </c>
      <c r="AX212" s="136" t="s">
        <v>1941</v>
      </c>
      <c r="AY212" s="135">
        <v>0</v>
      </c>
      <c r="AZ212" s="136" t="s">
        <v>1940</v>
      </c>
      <c r="BA212" s="135">
        <v>30</v>
      </c>
      <c r="BB212" s="136" t="s">
        <v>1941</v>
      </c>
      <c r="BC212" s="135">
        <v>0</v>
      </c>
      <c r="BD212" s="136" t="s">
        <v>1941</v>
      </c>
      <c r="BE212" s="135">
        <v>0</v>
      </c>
      <c r="BF212" s="137">
        <v>50</v>
      </c>
      <c r="BG212" s="138">
        <v>0</v>
      </c>
      <c r="BH212" s="139">
        <v>29</v>
      </c>
      <c r="BI212" s="140">
        <v>0</v>
      </c>
      <c r="BJ212" s="142">
        <v>50</v>
      </c>
      <c r="BK212" s="143">
        <v>70</v>
      </c>
      <c r="BL212" s="144">
        <v>2.8935185185185188E-3</v>
      </c>
      <c r="BM212" s="145"/>
    </row>
    <row r="213" spans="1:65" ht="26.25" customHeight="1">
      <c r="A213" s="130">
        <v>207</v>
      </c>
      <c r="B213" s="131" t="s">
        <v>5278</v>
      </c>
      <c r="C213" s="132" t="s">
        <v>5279</v>
      </c>
      <c r="D213" s="133" t="s">
        <v>5280</v>
      </c>
      <c r="E213" s="133" t="s">
        <v>5281</v>
      </c>
      <c r="F213" s="134" t="s">
        <v>1941</v>
      </c>
      <c r="G213" s="135">
        <v>0</v>
      </c>
      <c r="H213" s="136" t="s">
        <v>1941</v>
      </c>
      <c r="I213" s="135">
        <v>0</v>
      </c>
      <c r="J213" s="136" t="s">
        <v>1941</v>
      </c>
      <c r="K213" s="135">
        <v>0</v>
      </c>
      <c r="L213" s="136" t="s">
        <v>1940</v>
      </c>
      <c r="M213" s="135">
        <v>10</v>
      </c>
      <c r="N213" s="136" t="s">
        <v>1941</v>
      </c>
      <c r="O213" s="135">
        <v>0</v>
      </c>
      <c r="P213" s="136" t="s">
        <v>1941</v>
      </c>
      <c r="Q213" s="135">
        <v>0</v>
      </c>
      <c r="R213" s="136" t="s">
        <v>1941</v>
      </c>
      <c r="S213" s="135">
        <v>0</v>
      </c>
      <c r="T213" s="137">
        <v>10</v>
      </c>
      <c r="U213" s="138"/>
      <c r="V213" s="139">
        <v>2</v>
      </c>
      <c r="W213" s="140">
        <v>0</v>
      </c>
      <c r="X213" s="141">
        <v>10</v>
      </c>
      <c r="Y213" s="134" t="s">
        <v>1940</v>
      </c>
      <c r="Z213" s="135">
        <v>10</v>
      </c>
      <c r="AA213" s="136" t="s">
        <v>1941</v>
      </c>
      <c r="AB213" s="135">
        <v>0</v>
      </c>
      <c r="AC213" s="136" t="s">
        <v>1941</v>
      </c>
      <c r="AD213" s="135">
        <v>0</v>
      </c>
      <c r="AE213" s="136" t="s">
        <v>1941</v>
      </c>
      <c r="AF213" s="135">
        <v>0</v>
      </c>
      <c r="AG213" s="136" t="s">
        <v>1941</v>
      </c>
      <c r="AH213" s="135">
        <v>0</v>
      </c>
      <c r="AI213" s="136" t="s">
        <v>1941</v>
      </c>
      <c r="AJ213" s="135">
        <v>0</v>
      </c>
      <c r="AK213" s="136" t="s">
        <v>1941</v>
      </c>
      <c r="AL213" s="135">
        <v>0</v>
      </c>
      <c r="AM213" s="137">
        <v>10</v>
      </c>
      <c r="AN213" s="138"/>
      <c r="AO213" s="139"/>
      <c r="AP213" s="140">
        <v>0</v>
      </c>
      <c r="AQ213" s="142">
        <v>10</v>
      </c>
      <c r="AR213" s="136" t="s">
        <v>1940</v>
      </c>
      <c r="AS213" s="135">
        <v>10</v>
      </c>
      <c r="AT213" s="136" t="s">
        <v>1940</v>
      </c>
      <c r="AU213" s="135">
        <v>15</v>
      </c>
      <c r="AV213" s="136" t="s">
        <v>1941</v>
      </c>
      <c r="AW213" s="135">
        <v>0</v>
      </c>
      <c r="AX213" s="136" t="s">
        <v>1940</v>
      </c>
      <c r="AY213" s="135">
        <v>25</v>
      </c>
      <c r="AZ213" s="136" t="s">
        <v>1941</v>
      </c>
      <c r="BA213" s="135">
        <v>0</v>
      </c>
      <c r="BB213" s="136" t="s">
        <v>1941</v>
      </c>
      <c r="BC213" s="135">
        <v>0</v>
      </c>
      <c r="BD213" s="136" t="s">
        <v>1941</v>
      </c>
      <c r="BE213" s="135">
        <v>0</v>
      </c>
      <c r="BF213" s="137">
        <v>50</v>
      </c>
      <c r="BG213" s="138"/>
      <c r="BH213" s="139"/>
      <c r="BI213" s="140">
        <v>0</v>
      </c>
      <c r="BJ213" s="142">
        <v>50</v>
      </c>
      <c r="BK213" s="143">
        <v>70</v>
      </c>
      <c r="BL213" s="144">
        <v>2.3148148148148147E-5</v>
      </c>
      <c r="BM213" s="145"/>
    </row>
    <row r="214" spans="1:65" ht="26.25" customHeight="1">
      <c r="A214" s="130">
        <v>208</v>
      </c>
      <c r="B214" s="131" t="s">
        <v>5284</v>
      </c>
      <c r="C214" s="132" t="s">
        <v>1268</v>
      </c>
      <c r="D214" s="133" t="s">
        <v>5285</v>
      </c>
      <c r="E214" s="133" t="s">
        <v>4915</v>
      </c>
      <c r="F214" s="134" t="s">
        <v>1941</v>
      </c>
      <c r="G214" s="135">
        <v>0</v>
      </c>
      <c r="H214" s="136" t="s">
        <v>1941</v>
      </c>
      <c r="I214" s="135">
        <v>0</v>
      </c>
      <c r="J214" s="136" t="s">
        <v>1941</v>
      </c>
      <c r="K214" s="135">
        <v>0</v>
      </c>
      <c r="L214" s="136" t="s">
        <v>1941</v>
      </c>
      <c r="M214" s="135">
        <v>0</v>
      </c>
      <c r="N214" s="136" t="s">
        <v>1941</v>
      </c>
      <c r="O214" s="135">
        <v>0</v>
      </c>
      <c r="P214" s="136" t="s">
        <v>1940</v>
      </c>
      <c r="Q214" s="135">
        <v>20</v>
      </c>
      <c r="R214" s="136" t="s">
        <v>1941</v>
      </c>
      <c r="S214" s="135">
        <v>0</v>
      </c>
      <c r="T214" s="137">
        <v>20</v>
      </c>
      <c r="U214" s="138">
        <v>0</v>
      </c>
      <c r="V214" s="139">
        <v>0</v>
      </c>
      <c r="W214" s="140">
        <v>0</v>
      </c>
      <c r="X214" s="141">
        <v>20</v>
      </c>
      <c r="Y214" s="134" t="s">
        <v>1941</v>
      </c>
      <c r="Z214" s="135">
        <v>0</v>
      </c>
      <c r="AA214" s="136" t="s">
        <v>1941</v>
      </c>
      <c r="AB214" s="135">
        <v>0</v>
      </c>
      <c r="AC214" s="136" t="s">
        <v>1941</v>
      </c>
      <c r="AD214" s="135">
        <v>0</v>
      </c>
      <c r="AE214" s="136" t="s">
        <v>1941</v>
      </c>
      <c r="AF214" s="135">
        <v>0</v>
      </c>
      <c r="AG214" s="136" t="s">
        <v>1941</v>
      </c>
      <c r="AH214" s="135">
        <v>0</v>
      </c>
      <c r="AI214" s="136" t="s">
        <v>1941</v>
      </c>
      <c r="AJ214" s="135">
        <v>0</v>
      </c>
      <c r="AK214" s="136" t="s">
        <v>1941</v>
      </c>
      <c r="AL214" s="135">
        <v>0</v>
      </c>
      <c r="AM214" s="137">
        <v>0</v>
      </c>
      <c r="AN214" s="138"/>
      <c r="AO214" s="139"/>
      <c r="AP214" s="140">
        <v>0</v>
      </c>
      <c r="AQ214" s="142">
        <v>0</v>
      </c>
      <c r="AR214" s="136" t="s">
        <v>1941</v>
      </c>
      <c r="AS214" s="135">
        <v>0</v>
      </c>
      <c r="AT214" s="136" t="s">
        <v>1941</v>
      </c>
      <c r="AU214" s="135">
        <v>0</v>
      </c>
      <c r="AV214" s="136" t="s">
        <v>1940</v>
      </c>
      <c r="AW214" s="135">
        <v>20</v>
      </c>
      <c r="AX214" s="136" t="s">
        <v>1940</v>
      </c>
      <c r="AY214" s="135">
        <v>25</v>
      </c>
      <c r="AZ214" s="136" t="s">
        <v>1941</v>
      </c>
      <c r="BA214" s="135">
        <v>0</v>
      </c>
      <c r="BB214" s="136" t="s">
        <v>1941</v>
      </c>
      <c r="BC214" s="135">
        <v>0</v>
      </c>
      <c r="BD214" s="136" t="s">
        <v>1941</v>
      </c>
      <c r="BE214" s="135">
        <v>0</v>
      </c>
      <c r="BF214" s="137">
        <v>45</v>
      </c>
      <c r="BG214" s="138"/>
      <c r="BH214" s="139"/>
      <c r="BI214" s="140">
        <v>0</v>
      </c>
      <c r="BJ214" s="142">
        <v>45</v>
      </c>
      <c r="BK214" s="143">
        <v>65</v>
      </c>
      <c r="BL214" s="144">
        <v>0</v>
      </c>
      <c r="BM214" s="147"/>
    </row>
    <row r="215" spans="1:65" ht="26.25" customHeight="1">
      <c r="A215" s="130">
        <v>209</v>
      </c>
      <c r="B215" s="131" t="s">
        <v>5315</v>
      </c>
      <c r="C215" s="132" t="s">
        <v>5316</v>
      </c>
      <c r="D215" s="133" t="s">
        <v>5317</v>
      </c>
      <c r="E215" s="133" t="s">
        <v>1130</v>
      </c>
      <c r="F215" s="134" t="s">
        <v>1941</v>
      </c>
      <c r="G215" s="135">
        <v>0</v>
      </c>
      <c r="H215" s="136" t="s">
        <v>1940</v>
      </c>
      <c r="I215" s="135">
        <v>10</v>
      </c>
      <c r="J215" s="136" t="s">
        <v>1941</v>
      </c>
      <c r="K215" s="135">
        <v>0</v>
      </c>
      <c r="L215" s="136" t="s">
        <v>1941</v>
      </c>
      <c r="M215" s="135">
        <v>0</v>
      </c>
      <c r="N215" s="136" t="s">
        <v>1941</v>
      </c>
      <c r="O215" s="135">
        <v>0</v>
      </c>
      <c r="P215" s="136" t="s">
        <v>1941</v>
      </c>
      <c r="Q215" s="135">
        <v>0</v>
      </c>
      <c r="R215" s="136" t="s">
        <v>1941</v>
      </c>
      <c r="S215" s="135">
        <v>0</v>
      </c>
      <c r="T215" s="137">
        <v>10</v>
      </c>
      <c r="U215" s="138">
        <v>0</v>
      </c>
      <c r="V215" s="139">
        <v>0</v>
      </c>
      <c r="W215" s="140">
        <v>0</v>
      </c>
      <c r="X215" s="141">
        <v>10</v>
      </c>
      <c r="Y215" s="134" t="s">
        <v>1941</v>
      </c>
      <c r="Z215" s="135">
        <v>0</v>
      </c>
      <c r="AA215" s="136" t="s">
        <v>1941</v>
      </c>
      <c r="AB215" s="135">
        <v>0</v>
      </c>
      <c r="AC215" s="136" t="s">
        <v>1941</v>
      </c>
      <c r="AD215" s="135">
        <v>0</v>
      </c>
      <c r="AE215" s="136" t="s">
        <v>1941</v>
      </c>
      <c r="AF215" s="135">
        <v>0</v>
      </c>
      <c r="AG215" s="136" t="s">
        <v>1941</v>
      </c>
      <c r="AH215" s="135">
        <v>0</v>
      </c>
      <c r="AI215" s="136" t="s">
        <v>1941</v>
      </c>
      <c r="AJ215" s="135">
        <v>0</v>
      </c>
      <c r="AK215" s="136" t="s">
        <v>1941</v>
      </c>
      <c r="AL215" s="135">
        <v>0</v>
      </c>
      <c r="AM215" s="137">
        <v>0</v>
      </c>
      <c r="AN215" s="138"/>
      <c r="AO215" s="139"/>
      <c r="AP215" s="140">
        <v>0</v>
      </c>
      <c r="AQ215" s="142">
        <v>0</v>
      </c>
      <c r="AR215" s="136" t="s">
        <v>1941</v>
      </c>
      <c r="AS215" s="135">
        <v>0</v>
      </c>
      <c r="AT215" s="136" t="s">
        <v>1940</v>
      </c>
      <c r="AU215" s="135">
        <v>15</v>
      </c>
      <c r="AV215" s="136" t="s">
        <v>1941</v>
      </c>
      <c r="AW215" s="135">
        <v>0</v>
      </c>
      <c r="AX215" s="136" t="s">
        <v>1941</v>
      </c>
      <c r="AY215" s="135">
        <v>0</v>
      </c>
      <c r="AZ215" s="136" t="s">
        <v>1941</v>
      </c>
      <c r="BA215" s="135">
        <v>0</v>
      </c>
      <c r="BB215" s="136" t="s">
        <v>1940</v>
      </c>
      <c r="BC215" s="135">
        <v>40</v>
      </c>
      <c r="BD215" s="136" t="s">
        <v>1941</v>
      </c>
      <c r="BE215" s="135">
        <v>0</v>
      </c>
      <c r="BF215" s="137">
        <v>55</v>
      </c>
      <c r="BG215" s="138"/>
      <c r="BH215" s="139"/>
      <c r="BI215" s="140">
        <v>0</v>
      </c>
      <c r="BJ215" s="142">
        <v>55</v>
      </c>
      <c r="BK215" s="143">
        <v>65</v>
      </c>
      <c r="BL215" s="144">
        <v>0</v>
      </c>
      <c r="BM215" s="145"/>
    </row>
    <row r="216" spans="1:65" ht="26.25" customHeight="1">
      <c r="A216" s="130">
        <v>210</v>
      </c>
      <c r="B216" s="131" t="s">
        <v>5160</v>
      </c>
      <c r="C216" s="132" t="s">
        <v>5161</v>
      </c>
      <c r="D216" s="133" t="s">
        <v>5162</v>
      </c>
      <c r="E216" s="133" t="s">
        <v>4576</v>
      </c>
      <c r="F216" s="134" t="s">
        <v>1940</v>
      </c>
      <c r="G216" s="135">
        <v>10</v>
      </c>
      <c r="H216" s="136" t="s">
        <v>1940</v>
      </c>
      <c r="I216" s="135">
        <v>10</v>
      </c>
      <c r="J216" s="136" t="s">
        <v>1940</v>
      </c>
      <c r="K216" s="135">
        <v>10</v>
      </c>
      <c r="L216" s="136" t="s">
        <v>1940</v>
      </c>
      <c r="M216" s="135">
        <v>10</v>
      </c>
      <c r="N216" s="136" t="s">
        <v>1940</v>
      </c>
      <c r="O216" s="135">
        <v>15</v>
      </c>
      <c r="P216" s="136" t="s">
        <v>1941</v>
      </c>
      <c r="Q216" s="135">
        <v>0</v>
      </c>
      <c r="R216" s="136" t="s">
        <v>1941</v>
      </c>
      <c r="S216" s="135">
        <v>0</v>
      </c>
      <c r="T216" s="137">
        <v>55</v>
      </c>
      <c r="U216" s="138">
        <v>0</v>
      </c>
      <c r="V216" s="139">
        <v>0</v>
      </c>
      <c r="W216" s="140">
        <v>0</v>
      </c>
      <c r="X216" s="141">
        <v>55</v>
      </c>
      <c r="Y216" s="134" t="s">
        <v>1941</v>
      </c>
      <c r="Z216" s="135">
        <v>0</v>
      </c>
      <c r="AA216" s="136" t="s">
        <v>1941</v>
      </c>
      <c r="AB216" s="135">
        <v>0</v>
      </c>
      <c r="AC216" s="136" t="s">
        <v>1941</v>
      </c>
      <c r="AD216" s="135">
        <v>0</v>
      </c>
      <c r="AE216" s="136" t="s">
        <v>1941</v>
      </c>
      <c r="AF216" s="135">
        <v>0</v>
      </c>
      <c r="AG216" s="136" t="s">
        <v>1941</v>
      </c>
      <c r="AH216" s="135">
        <v>0</v>
      </c>
      <c r="AI216" s="136" t="s">
        <v>1941</v>
      </c>
      <c r="AJ216" s="135">
        <v>0</v>
      </c>
      <c r="AK216" s="136" t="s">
        <v>1941</v>
      </c>
      <c r="AL216" s="135">
        <v>0</v>
      </c>
      <c r="AM216" s="137">
        <v>0</v>
      </c>
      <c r="AN216" s="138"/>
      <c r="AO216" s="139"/>
      <c r="AP216" s="140">
        <v>0</v>
      </c>
      <c r="AQ216" s="142">
        <v>0</v>
      </c>
      <c r="AR216" s="136" t="s">
        <v>1940</v>
      </c>
      <c r="AS216" s="135">
        <v>10</v>
      </c>
      <c r="AT216" s="136" t="s">
        <v>1941</v>
      </c>
      <c r="AU216" s="135">
        <v>0</v>
      </c>
      <c r="AV216" s="136" t="s">
        <v>1941</v>
      </c>
      <c r="AW216" s="135">
        <v>0</v>
      </c>
      <c r="AX216" s="136" t="s">
        <v>1941</v>
      </c>
      <c r="AY216" s="135">
        <v>0</v>
      </c>
      <c r="AZ216" s="136" t="s">
        <v>1941</v>
      </c>
      <c r="BA216" s="135">
        <v>0</v>
      </c>
      <c r="BB216" s="136" t="s">
        <v>1941</v>
      </c>
      <c r="BC216" s="135">
        <v>0</v>
      </c>
      <c r="BD216" s="136" t="s">
        <v>1941</v>
      </c>
      <c r="BE216" s="135">
        <v>0</v>
      </c>
      <c r="BF216" s="137">
        <v>10</v>
      </c>
      <c r="BG216" s="138"/>
      <c r="BH216" s="139"/>
      <c r="BI216" s="140">
        <v>0</v>
      </c>
      <c r="BJ216" s="142">
        <v>10</v>
      </c>
      <c r="BK216" s="143">
        <v>65</v>
      </c>
      <c r="BL216" s="144">
        <v>0</v>
      </c>
      <c r="BM216" s="145"/>
    </row>
    <row r="217" spans="1:65" ht="26.25" customHeight="1">
      <c r="A217" s="130">
        <v>211</v>
      </c>
      <c r="B217" s="131" t="s">
        <v>5114</v>
      </c>
      <c r="C217" s="132" t="s">
        <v>5115</v>
      </c>
      <c r="D217" s="133" t="s">
        <v>5116</v>
      </c>
      <c r="E217" s="133" t="s">
        <v>5117</v>
      </c>
      <c r="F217" s="134" t="s">
        <v>1940</v>
      </c>
      <c r="G217" s="135">
        <v>10</v>
      </c>
      <c r="H217" s="136" t="s">
        <v>1941</v>
      </c>
      <c r="I217" s="135">
        <v>0</v>
      </c>
      <c r="J217" s="136" t="s">
        <v>1940</v>
      </c>
      <c r="K217" s="135">
        <v>10</v>
      </c>
      <c r="L217" s="136" t="s">
        <v>1940</v>
      </c>
      <c r="M217" s="135">
        <v>10</v>
      </c>
      <c r="N217" s="136" t="s">
        <v>1940</v>
      </c>
      <c r="O217" s="135">
        <v>15</v>
      </c>
      <c r="P217" s="136" t="s">
        <v>1940</v>
      </c>
      <c r="Q217" s="135">
        <v>20</v>
      </c>
      <c r="R217" s="136" t="s">
        <v>1941</v>
      </c>
      <c r="S217" s="135">
        <v>0</v>
      </c>
      <c r="T217" s="137">
        <v>65</v>
      </c>
      <c r="U217" s="138">
        <v>4</v>
      </c>
      <c r="V217" s="139">
        <v>49</v>
      </c>
      <c r="W217" s="140">
        <v>0</v>
      </c>
      <c r="X217" s="141">
        <v>65</v>
      </c>
      <c r="Y217" s="134" t="s">
        <v>1941</v>
      </c>
      <c r="Z217" s="135">
        <v>0</v>
      </c>
      <c r="AA217" s="136" t="s">
        <v>1941</v>
      </c>
      <c r="AB217" s="135">
        <v>0</v>
      </c>
      <c r="AC217" s="136" t="s">
        <v>1941</v>
      </c>
      <c r="AD217" s="135">
        <v>0</v>
      </c>
      <c r="AE217" s="136" t="s">
        <v>1941</v>
      </c>
      <c r="AF217" s="135">
        <v>0</v>
      </c>
      <c r="AG217" s="136" t="s">
        <v>1941</v>
      </c>
      <c r="AH217" s="135">
        <v>0</v>
      </c>
      <c r="AI217" s="136" t="s">
        <v>1941</v>
      </c>
      <c r="AJ217" s="135">
        <v>0</v>
      </c>
      <c r="AK217" s="136" t="s">
        <v>1941</v>
      </c>
      <c r="AL217" s="135">
        <v>0</v>
      </c>
      <c r="AM217" s="137">
        <v>0</v>
      </c>
      <c r="AN217" s="138"/>
      <c r="AO217" s="139"/>
      <c r="AP217" s="140">
        <v>0</v>
      </c>
      <c r="AQ217" s="142">
        <v>0</v>
      </c>
      <c r="AR217" s="136" t="s">
        <v>1941</v>
      </c>
      <c r="AS217" s="135">
        <v>0</v>
      </c>
      <c r="AT217" s="136" t="s">
        <v>1941</v>
      </c>
      <c r="AU217" s="135">
        <v>0</v>
      </c>
      <c r="AV217" s="136" t="s">
        <v>1941</v>
      </c>
      <c r="AW217" s="135">
        <v>0</v>
      </c>
      <c r="AX217" s="136" t="s">
        <v>1941</v>
      </c>
      <c r="AY217" s="135">
        <v>0</v>
      </c>
      <c r="AZ217" s="136" t="s">
        <v>1941</v>
      </c>
      <c r="BA217" s="135">
        <v>0</v>
      </c>
      <c r="BB217" s="136" t="s">
        <v>1941</v>
      </c>
      <c r="BC217" s="135">
        <v>0</v>
      </c>
      <c r="BD217" s="136" t="s">
        <v>1941</v>
      </c>
      <c r="BE217" s="135">
        <v>0</v>
      </c>
      <c r="BF217" s="137">
        <v>0</v>
      </c>
      <c r="BG217" s="138"/>
      <c r="BH217" s="139"/>
      <c r="BI217" s="140">
        <v>0</v>
      </c>
      <c r="BJ217" s="142">
        <v>0</v>
      </c>
      <c r="BK217" s="143">
        <v>65</v>
      </c>
      <c r="BL217" s="144">
        <v>3.3449074074074071E-3</v>
      </c>
      <c r="BM217" s="146"/>
    </row>
    <row r="218" spans="1:65" ht="26.25" customHeight="1">
      <c r="A218" s="130">
        <v>212</v>
      </c>
      <c r="B218" s="131" t="s">
        <v>5256</v>
      </c>
      <c r="C218" s="132" t="s">
        <v>314</v>
      </c>
      <c r="D218" s="133" t="s">
        <v>5257</v>
      </c>
      <c r="E218" s="133" t="s">
        <v>1130</v>
      </c>
      <c r="F218" s="134" t="s">
        <v>1940</v>
      </c>
      <c r="G218" s="135">
        <v>10</v>
      </c>
      <c r="H218" s="136" t="s">
        <v>1940</v>
      </c>
      <c r="I218" s="135">
        <v>10</v>
      </c>
      <c r="J218" s="136" t="s">
        <v>1941</v>
      </c>
      <c r="K218" s="135">
        <v>0</v>
      </c>
      <c r="L218" s="136" t="s">
        <v>1941</v>
      </c>
      <c r="M218" s="135">
        <v>0</v>
      </c>
      <c r="N218" s="136" t="s">
        <v>1941</v>
      </c>
      <c r="O218" s="135">
        <v>0</v>
      </c>
      <c r="P218" s="136" t="s">
        <v>1941</v>
      </c>
      <c r="Q218" s="135">
        <v>0</v>
      </c>
      <c r="R218" s="136" t="s">
        <v>1941</v>
      </c>
      <c r="S218" s="135">
        <v>0</v>
      </c>
      <c r="T218" s="137">
        <v>20</v>
      </c>
      <c r="U218" s="138">
        <v>0</v>
      </c>
      <c r="V218" s="139">
        <v>0</v>
      </c>
      <c r="W218" s="140">
        <v>0</v>
      </c>
      <c r="X218" s="141">
        <v>20</v>
      </c>
      <c r="Y218" s="134" t="s">
        <v>1941</v>
      </c>
      <c r="Z218" s="135">
        <v>0</v>
      </c>
      <c r="AA218" s="136" t="s">
        <v>1941</v>
      </c>
      <c r="AB218" s="135">
        <v>0</v>
      </c>
      <c r="AC218" s="136" t="s">
        <v>1941</v>
      </c>
      <c r="AD218" s="135">
        <v>0</v>
      </c>
      <c r="AE218" s="136" t="s">
        <v>1941</v>
      </c>
      <c r="AF218" s="135">
        <v>0</v>
      </c>
      <c r="AG218" s="136" t="s">
        <v>1941</v>
      </c>
      <c r="AH218" s="135">
        <v>0</v>
      </c>
      <c r="AI218" s="136" t="s">
        <v>1941</v>
      </c>
      <c r="AJ218" s="135">
        <v>0</v>
      </c>
      <c r="AK218" s="136" t="s">
        <v>1941</v>
      </c>
      <c r="AL218" s="135">
        <v>0</v>
      </c>
      <c r="AM218" s="137">
        <v>0</v>
      </c>
      <c r="AN218" s="138"/>
      <c r="AO218" s="139"/>
      <c r="AP218" s="140">
        <v>0</v>
      </c>
      <c r="AQ218" s="142">
        <v>0</v>
      </c>
      <c r="AR218" s="136" t="s">
        <v>1941</v>
      </c>
      <c r="AS218" s="135">
        <v>0</v>
      </c>
      <c r="AT218" s="136" t="s">
        <v>1941</v>
      </c>
      <c r="AU218" s="135">
        <v>0</v>
      </c>
      <c r="AV218" s="136" t="s">
        <v>1941</v>
      </c>
      <c r="AW218" s="135">
        <v>0</v>
      </c>
      <c r="AX218" s="136" t="s">
        <v>1941</v>
      </c>
      <c r="AY218" s="135">
        <v>0</v>
      </c>
      <c r="AZ218" s="136" t="s">
        <v>1941</v>
      </c>
      <c r="BA218" s="135">
        <v>0</v>
      </c>
      <c r="BB218" s="136" t="s">
        <v>1940</v>
      </c>
      <c r="BC218" s="135">
        <v>40</v>
      </c>
      <c r="BD218" s="136" t="s">
        <v>1941</v>
      </c>
      <c r="BE218" s="135">
        <v>0</v>
      </c>
      <c r="BF218" s="137">
        <v>40</v>
      </c>
      <c r="BG218" s="138"/>
      <c r="BH218" s="139"/>
      <c r="BI218" s="140">
        <v>0</v>
      </c>
      <c r="BJ218" s="142">
        <v>40</v>
      </c>
      <c r="BK218" s="143">
        <v>60</v>
      </c>
      <c r="BL218" s="144">
        <v>0</v>
      </c>
      <c r="BM218" s="145"/>
    </row>
    <row r="219" spans="1:65" ht="26.25" customHeight="1">
      <c r="A219" s="130">
        <v>213</v>
      </c>
      <c r="B219" s="131" t="s">
        <v>5133</v>
      </c>
      <c r="C219" s="132" t="s">
        <v>1866</v>
      </c>
      <c r="D219" s="133" t="s">
        <v>440</v>
      </c>
      <c r="E219" s="133" t="s">
        <v>4927</v>
      </c>
      <c r="F219" s="134" t="s">
        <v>1940</v>
      </c>
      <c r="G219" s="135">
        <v>10</v>
      </c>
      <c r="H219" s="136" t="s">
        <v>1940</v>
      </c>
      <c r="I219" s="135">
        <v>10</v>
      </c>
      <c r="J219" s="136" t="s">
        <v>1940</v>
      </c>
      <c r="K219" s="135">
        <v>10</v>
      </c>
      <c r="L219" s="136" t="s">
        <v>1941</v>
      </c>
      <c r="M219" s="135">
        <v>0</v>
      </c>
      <c r="N219" s="136" t="s">
        <v>1941</v>
      </c>
      <c r="O219" s="135">
        <v>0</v>
      </c>
      <c r="P219" s="136" t="s">
        <v>1940</v>
      </c>
      <c r="Q219" s="135">
        <v>20</v>
      </c>
      <c r="R219" s="136" t="s">
        <v>1941</v>
      </c>
      <c r="S219" s="135">
        <v>0</v>
      </c>
      <c r="T219" s="137">
        <v>50</v>
      </c>
      <c r="U219" s="138">
        <v>0</v>
      </c>
      <c r="V219" s="139">
        <v>0</v>
      </c>
      <c r="W219" s="140">
        <v>0</v>
      </c>
      <c r="X219" s="141">
        <v>50</v>
      </c>
      <c r="Y219" s="134" t="s">
        <v>1940</v>
      </c>
      <c r="Z219" s="135">
        <v>10</v>
      </c>
      <c r="AA219" s="136" t="s">
        <v>1941</v>
      </c>
      <c r="AB219" s="135">
        <v>0</v>
      </c>
      <c r="AC219" s="136" t="s">
        <v>1941</v>
      </c>
      <c r="AD219" s="135">
        <v>0</v>
      </c>
      <c r="AE219" s="136" t="s">
        <v>1941</v>
      </c>
      <c r="AF219" s="135">
        <v>0</v>
      </c>
      <c r="AG219" s="136" t="s">
        <v>1941</v>
      </c>
      <c r="AH219" s="135">
        <v>0</v>
      </c>
      <c r="AI219" s="136" t="s">
        <v>1941</v>
      </c>
      <c r="AJ219" s="135">
        <v>0</v>
      </c>
      <c r="AK219" s="136" t="s">
        <v>1941</v>
      </c>
      <c r="AL219" s="135">
        <v>0</v>
      </c>
      <c r="AM219" s="137">
        <v>10</v>
      </c>
      <c r="AN219" s="138"/>
      <c r="AO219" s="139"/>
      <c r="AP219" s="140">
        <v>0</v>
      </c>
      <c r="AQ219" s="142">
        <v>10</v>
      </c>
      <c r="AR219" s="136" t="s">
        <v>1941</v>
      </c>
      <c r="AS219" s="135">
        <v>0</v>
      </c>
      <c r="AT219" s="136" t="s">
        <v>1941</v>
      </c>
      <c r="AU219" s="135">
        <v>0</v>
      </c>
      <c r="AV219" s="136" t="s">
        <v>1941</v>
      </c>
      <c r="AW219" s="135">
        <v>0</v>
      </c>
      <c r="AX219" s="136" t="s">
        <v>1941</v>
      </c>
      <c r="AY219" s="135">
        <v>0</v>
      </c>
      <c r="AZ219" s="136" t="s">
        <v>1941</v>
      </c>
      <c r="BA219" s="135">
        <v>0</v>
      </c>
      <c r="BB219" s="136" t="s">
        <v>1941</v>
      </c>
      <c r="BC219" s="135">
        <v>0</v>
      </c>
      <c r="BD219" s="136" t="s">
        <v>1941</v>
      </c>
      <c r="BE219" s="135">
        <v>0</v>
      </c>
      <c r="BF219" s="137">
        <v>0</v>
      </c>
      <c r="BG219" s="138"/>
      <c r="BH219" s="139"/>
      <c r="BI219" s="140">
        <v>0</v>
      </c>
      <c r="BJ219" s="142">
        <v>0</v>
      </c>
      <c r="BK219" s="143">
        <v>60</v>
      </c>
      <c r="BL219" s="144">
        <v>0</v>
      </c>
      <c r="BM219" s="146"/>
    </row>
    <row r="220" spans="1:65" ht="26.25" customHeight="1">
      <c r="A220" s="130">
        <v>214</v>
      </c>
      <c r="B220" s="131" t="s">
        <v>5206</v>
      </c>
      <c r="C220" s="132" t="s">
        <v>5207</v>
      </c>
      <c r="D220" s="133" t="s">
        <v>5208</v>
      </c>
      <c r="E220" s="133" t="s">
        <v>4915</v>
      </c>
      <c r="F220" s="134" t="s">
        <v>1941</v>
      </c>
      <c r="G220" s="135">
        <v>0</v>
      </c>
      <c r="H220" s="136" t="s">
        <v>1941</v>
      </c>
      <c r="I220" s="135">
        <v>0</v>
      </c>
      <c r="J220" s="136" t="s">
        <v>1941</v>
      </c>
      <c r="K220" s="135">
        <v>0</v>
      </c>
      <c r="L220" s="136" t="s">
        <v>1941</v>
      </c>
      <c r="M220" s="135">
        <v>0</v>
      </c>
      <c r="N220" s="136" t="s">
        <v>1940</v>
      </c>
      <c r="O220" s="135">
        <v>15</v>
      </c>
      <c r="P220" s="136" t="s">
        <v>1940</v>
      </c>
      <c r="Q220" s="135">
        <v>20</v>
      </c>
      <c r="R220" s="136" t="s">
        <v>1941</v>
      </c>
      <c r="S220" s="135">
        <v>0</v>
      </c>
      <c r="T220" s="137">
        <v>35</v>
      </c>
      <c r="U220" s="138">
        <v>0</v>
      </c>
      <c r="V220" s="139">
        <v>0</v>
      </c>
      <c r="W220" s="140">
        <v>0</v>
      </c>
      <c r="X220" s="141">
        <v>35</v>
      </c>
      <c r="Y220" s="134" t="s">
        <v>1941</v>
      </c>
      <c r="Z220" s="135">
        <v>0</v>
      </c>
      <c r="AA220" s="136" t="s">
        <v>1941</v>
      </c>
      <c r="AB220" s="135">
        <v>0</v>
      </c>
      <c r="AC220" s="136" t="s">
        <v>1941</v>
      </c>
      <c r="AD220" s="135">
        <v>0</v>
      </c>
      <c r="AE220" s="136" t="s">
        <v>1941</v>
      </c>
      <c r="AF220" s="135">
        <v>0</v>
      </c>
      <c r="AG220" s="136" t="s">
        <v>1941</v>
      </c>
      <c r="AH220" s="135">
        <v>0</v>
      </c>
      <c r="AI220" s="136" t="s">
        <v>1941</v>
      </c>
      <c r="AJ220" s="135">
        <v>0</v>
      </c>
      <c r="AK220" s="136" t="s">
        <v>1941</v>
      </c>
      <c r="AL220" s="135">
        <v>0</v>
      </c>
      <c r="AM220" s="137">
        <v>0</v>
      </c>
      <c r="AN220" s="138"/>
      <c r="AO220" s="139"/>
      <c r="AP220" s="140">
        <v>0</v>
      </c>
      <c r="AQ220" s="142">
        <v>0</v>
      </c>
      <c r="AR220" s="136" t="s">
        <v>1940</v>
      </c>
      <c r="AS220" s="135">
        <v>10</v>
      </c>
      <c r="AT220" s="136" t="s">
        <v>1940</v>
      </c>
      <c r="AU220" s="135">
        <v>15</v>
      </c>
      <c r="AV220" s="136" t="s">
        <v>1941</v>
      </c>
      <c r="AW220" s="135">
        <v>0</v>
      </c>
      <c r="AX220" s="136" t="s">
        <v>1941</v>
      </c>
      <c r="AY220" s="135">
        <v>0</v>
      </c>
      <c r="AZ220" s="136" t="s">
        <v>1941</v>
      </c>
      <c r="BA220" s="135">
        <v>0</v>
      </c>
      <c r="BB220" s="136" t="s">
        <v>1941</v>
      </c>
      <c r="BC220" s="135">
        <v>0</v>
      </c>
      <c r="BD220" s="136" t="s">
        <v>1941</v>
      </c>
      <c r="BE220" s="135">
        <v>0</v>
      </c>
      <c r="BF220" s="137">
        <v>25</v>
      </c>
      <c r="BG220" s="138"/>
      <c r="BH220" s="139"/>
      <c r="BI220" s="140">
        <v>0</v>
      </c>
      <c r="BJ220" s="142">
        <v>25</v>
      </c>
      <c r="BK220" s="143">
        <v>60</v>
      </c>
      <c r="BL220" s="144">
        <v>0</v>
      </c>
      <c r="BM220" s="145"/>
    </row>
    <row r="221" spans="1:65" ht="26.25" customHeight="1">
      <c r="A221" s="130">
        <v>215</v>
      </c>
      <c r="B221" s="131" t="s">
        <v>5145</v>
      </c>
      <c r="C221" s="132" t="s">
        <v>1552</v>
      </c>
      <c r="D221" s="133" t="s">
        <v>5146</v>
      </c>
      <c r="E221" s="133" t="s">
        <v>811</v>
      </c>
      <c r="F221" s="134" t="s">
        <v>1940</v>
      </c>
      <c r="G221" s="135">
        <v>10</v>
      </c>
      <c r="H221" s="136" t="s">
        <v>1940</v>
      </c>
      <c r="I221" s="135">
        <v>10</v>
      </c>
      <c r="J221" s="136" t="s">
        <v>1940</v>
      </c>
      <c r="K221" s="135">
        <v>10</v>
      </c>
      <c r="L221" s="136" t="s">
        <v>1941</v>
      </c>
      <c r="M221" s="135">
        <v>0</v>
      </c>
      <c r="N221" s="136" t="s">
        <v>1941</v>
      </c>
      <c r="O221" s="135">
        <v>0</v>
      </c>
      <c r="P221" s="136" t="s">
        <v>1940</v>
      </c>
      <c r="Q221" s="135">
        <v>20</v>
      </c>
      <c r="R221" s="136" t="s">
        <v>1941</v>
      </c>
      <c r="S221" s="135">
        <v>0</v>
      </c>
      <c r="T221" s="137">
        <v>50</v>
      </c>
      <c r="U221" s="138">
        <v>0</v>
      </c>
      <c r="V221" s="139">
        <v>0</v>
      </c>
      <c r="W221" s="140">
        <v>0</v>
      </c>
      <c r="X221" s="141">
        <v>50</v>
      </c>
      <c r="Y221" s="134" t="s">
        <v>1940</v>
      </c>
      <c r="Z221" s="135">
        <v>10</v>
      </c>
      <c r="AA221" s="136" t="s">
        <v>1941</v>
      </c>
      <c r="AB221" s="135">
        <v>0</v>
      </c>
      <c r="AC221" s="136" t="s">
        <v>1941</v>
      </c>
      <c r="AD221" s="135">
        <v>0</v>
      </c>
      <c r="AE221" s="136" t="s">
        <v>1941</v>
      </c>
      <c r="AF221" s="135">
        <v>0</v>
      </c>
      <c r="AG221" s="136" t="s">
        <v>1941</v>
      </c>
      <c r="AH221" s="135">
        <v>0</v>
      </c>
      <c r="AI221" s="136" t="s">
        <v>1941</v>
      </c>
      <c r="AJ221" s="135">
        <v>0</v>
      </c>
      <c r="AK221" s="136" t="s">
        <v>1941</v>
      </c>
      <c r="AL221" s="135">
        <v>0</v>
      </c>
      <c r="AM221" s="137">
        <v>10</v>
      </c>
      <c r="AN221" s="138"/>
      <c r="AO221" s="139"/>
      <c r="AP221" s="140">
        <v>0</v>
      </c>
      <c r="AQ221" s="142">
        <v>10</v>
      </c>
      <c r="AR221" s="136" t="s">
        <v>1941</v>
      </c>
      <c r="AS221" s="135">
        <v>0</v>
      </c>
      <c r="AT221" s="136" t="s">
        <v>1941</v>
      </c>
      <c r="AU221" s="135">
        <v>0</v>
      </c>
      <c r="AV221" s="136" t="s">
        <v>1941</v>
      </c>
      <c r="AW221" s="135">
        <v>0</v>
      </c>
      <c r="AX221" s="136" t="s">
        <v>1941</v>
      </c>
      <c r="AY221" s="135">
        <v>0</v>
      </c>
      <c r="AZ221" s="136" t="s">
        <v>1941</v>
      </c>
      <c r="BA221" s="135">
        <v>0</v>
      </c>
      <c r="BB221" s="136" t="s">
        <v>1941</v>
      </c>
      <c r="BC221" s="135">
        <v>0</v>
      </c>
      <c r="BD221" s="136" t="s">
        <v>1941</v>
      </c>
      <c r="BE221" s="135">
        <v>0</v>
      </c>
      <c r="BF221" s="137">
        <v>0</v>
      </c>
      <c r="BG221" s="138"/>
      <c r="BH221" s="139"/>
      <c r="BI221" s="140">
        <v>0</v>
      </c>
      <c r="BJ221" s="142">
        <v>0</v>
      </c>
      <c r="BK221" s="143">
        <v>60</v>
      </c>
      <c r="BL221" s="144">
        <v>0</v>
      </c>
      <c r="BM221" s="145"/>
    </row>
    <row r="222" spans="1:65" ht="26.25" customHeight="1">
      <c r="A222" s="130">
        <v>216</v>
      </c>
      <c r="B222" s="131" t="s">
        <v>5355</v>
      </c>
      <c r="C222" s="132" t="s">
        <v>4855</v>
      </c>
      <c r="D222" s="133" t="s">
        <v>5356</v>
      </c>
      <c r="E222" s="133" t="s">
        <v>4807</v>
      </c>
      <c r="F222" s="134" t="s">
        <v>1941</v>
      </c>
      <c r="G222" s="135">
        <v>0</v>
      </c>
      <c r="H222" s="136" t="s">
        <v>1941</v>
      </c>
      <c r="I222" s="135">
        <v>0</v>
      </c>
      <c r="J222" s="136" t="s">
        <v>1941</v>
      </c>
      <c r="K222" s="135">
        <v>0</v>
      </c>
      <c r="L222" s="136" t="s">
        <v>1941</v>
      </c>
      <c r="M222" s="135">
        <v>0</v>
      </c>
      <c r="N222" s="136" t="s">
        <v>1941</v>
      </c>
      <c r="O222" s="135">
        <v>0</v>
      </c>
      <c r="P222" s="136" t="s">
        <v>1941</v>
      </c>
      <c r="Q222" s="135">
        <v>0</v>
      </c>
      <c r="R222" s="136" t="s">
        <v>1941</v>
      </c>
      <c r="S222" s="135">
        <v>0</v>
      </c>
      <c r="T222" s="137">
        <v>0</v>
      </c>
      <c r="U222" s="138">
        <v>0</v>
      </c>
      <c r="V222" s="139">
        <v>0</v>
      </c>
      <c r="W222" s="140">
        <v>0</v>
      </c>
      <c r="X222" s="141">
        <v>0</v>
      </c>
      <c r="Y222" s="134" t="s">
        <v>1941</v>
      </c>
      <c r="Z222" s="135">
        <v>0</v>
      </c>
      <c r="AA222" s="136" t="s">
        <v>1941</v>
      </c>
      <c r="AB222" s="135">
        <v>0</v>
      </c>
      <c r="AC222" s="136" t="s">
        <v>1941</v>
      </c>
      <c r="AD222" s="135">
        <v>0</v>
      </c>
      <c r="AE222" s="136" t="s">
        <v>1941</v>
      </c>
      <c r="AF222" s="135">
        <v>0</v>
      </c>
      <c r="AG222" s="136" t="s">
        <v>1941</v>
      </c>
      <c r="AH222" s="135">
        <v>0</v>
      </c>
      <c r="AI222" s="136" t="s">
        <v>1941</v>
      </c>
      <c r="AJ222" s="135">
        <v>0</v>
      </c>
      <c r="AK222" s="136" t="s">
        <v>1941</v>
      </c>
      <c r="AL222" s="135">
        <v>0</v>
      </c>
      <c r="AM222" s="137">
        <v>0</v>
      </c>
      <c r="AN222" s="138"/>
      <c r="AO222" s="139"/>
      <c r="AP222" s="140">
        <v>0</v>
      </c>
      <c r="AQ222" s="142">
        <v>0</v>
      </c>
      <c r="AR222" s="136" t="s">
        <v>1941</v>
      </c>
      <c r="AS222" s="135">
        <v>0</v>
      </c>
      <c r="AT222" s="136" t="s">
        <v>1941</v>
      </c>
      <c r="AU222" s="135">
        <v>0</v>
      </c>
      <c r="AV222" s="136" t="s">
        <v>1940</v>
      </c>
      <c r="AW222" s="135">
        <v>20</v>
      </c>
      <c r="AX222" s="136" t="s">
        <v>1941</v>
      </c>
      <c r="AY222" s="135">
        <v>0</v>
      </c>
      <c r="AZ222" s="136" t="s">
        <v>1941</v>
      </c>
      <c r="BA222" s="135">
        <v>0</v>
      </c>
      <c r="BB222" s="136" t="s">
        <v>1940</v>
      </c>
      <c r="BC222" s="135">
        <v>40</v>
      </c>
      <c r="BD222" s="136" t="s">
        <v>1941</v>
      </c>
      <c r="BE222" s="135">
        <v>0</v>
      </c>
      <c r="BF222" s="137">
        <v>60</v>
      </c>
      <c r="BG222" s="138"/>
      <c r="BH222" s="139"/>
      <c r="BI222" s="140">
        <v>0</v>
      </c>
      <c r="BJ222" s="142">
        <v>60</v>
      </c>
      <c r="BK222" s="143">
        <v>60</v>
      </c>
      <c r="BL222" s="144">
        <v>0</v>
      </c>
      <c r="BM222" s="146"/>
    </row>
    <row r="223" spans="1:65" ht="26.25" customHeight="1">
      <c r="A223" s="130">
        <v>217</v>
      </c>
      <c r="B223" s="131" t="s">
        <v>5147</v>
      </c>
      <c r="C223" s="132" t="s">
        <v>5148</v>
      </c>
      <c r="D223" s="133" t="s">
        <v>5382</v>
      </c>
      <c r="E223" s="133" t="s">
        <v>2794</v>
      </c>
      <c r="F223" s="134" t="s">
        <v>1940</v>
      </c>
      <c r="G223" s="135">
        <v>10</v>
      </c>
      <c r="H223" s="136" t="s">
        <v>1940</v>
      </c>
      <c r="I223" s="135">
        <v>10</v>
      </c>
      <c r="J223" s="136" t="s">
        <v>1940</v>
      </c>
      <c r="K223" s="135">
        <v>10</v>
      </c>
      <c r="L223" s="136" t="s">
        <v>1941</v>
      </c>
      <c r="M223" s="135">
        <v>0</v>
      </c>
      <c r="N223" s="136" t="s">
        <v>1941</v>
      </c>
      <c r="O223" s="135">
        <v>0</v>
      </c>
      <c r="P223" s="136" t="s">
        <v>1940</v>
      </c>
      <c r="Q223" s="135">
        <v>20</v>
      </c>
      <c r="R223" s="136" t="s">
        <v>1941</v>
      </c>
      <c r="S223" s="135">
        <v>0</v>
      </c>
      <c r="T223" s="137">
        <v>50</v>
      </c>
      <c r="U223" s="138">
        <v>0</v>
      </c>
      <c r="V223" s="139">
        <v>0</v>
      </c>
      <c r="W223" s="140">
        <v>0</v>
      </c>
      <c r="X223" s="141">
        <v>50</v>
      </c>
      <c r="Y223" s="134" t="s">
        <v>1941</v>
      </c>
      <c r="Z223" s="135">
        <v>0</v>
      </c>
      <c r="AA223" s="136" t="s">
        <v>1941</v>
      </c>
      <c r="AB223" s="135">
        <v>0</v>
      </c>
      <c r="AC223" s="136" t="s">
        <v>1940</v>
      </c>
      <c r="AD223" s="135">
        <v>10</v>
      </c>
      <c r="AE223" s="136" t="s">
        <v>1941</v>
      </c>
      <c r="AF223" s="135">
        <v>0</v>
      </c>
      <c r="AG223" s="136" t="s">
        <v>1941</v>
      </c>
      <c r="AH223" s="135">
        <v>0</v>
      </c>
      <c r="AI223" s="136" t="s">
        <v>1941</v>
      </c>
      <c r="AJ223" s="135">
        <v>0</v>
      </c>
      <c r="AK223" s="136" t="s">
        <v>1941</v>
      </c>
      <c r="AL223" s="135">
        <v>0</v>
      </c>
      <c r="AM223" s="137">
        <v>10</v>
      </c>
      <c r="AN223" s="138"/>
      <c r="AO223" s="139"/>
      <c r="AP223" s="140">
        <v>0</v>
      </c>
      <c r="AQ223" s="142">
        <v>10</v>
      </c>
      <c r="AR223" s="136" t="s">
        <v>1941</v>
      </c>
      <c r="AS223" s="135">
        <v>0</v>
      </c>
      <c r="AT223" s="136" t="s">
        <v>1941</v>
      </c>
      <c r="AU223" s="135">
        <v>0</v>
      </c>
      <c r="AV223" s="136" t="s">
        <v>1941</v>
      </c>
      <c r="AW223" s="135">
        <v>0</v>
      </c>
      <c r="AX223" s="136" t="s">
        <v>1941</v>
      </c>
      <c r="AY223" s="135">
        <v>0</v>
      </c>
      <c r="AZ223" s="136" t="s">
        <v>1941</v>
      </c>
      <c r="BA223" s="135">
        <v>0</v>
      </c>
      <c r="BB223" s="136" t="s">
        <v>1941</v>
      </c>
      <c r="BC223" s="135">
        <v>0</v>
      </c>
      <c r="BD223" s="136" t="s">
        <v>1941</v>
      </c>
      <c r="BE223" s="135">
        <v>0</v>
      </c>
      <c r="BF223" s="137">
        <v>0</v>
      </c>
      <c r="BG223" s="138"/>
      <c r="BH223" s="139"/>
      <c r="BI223" s="140">
        <v>0</v>
      </c>
      <c r="BJ223" s="142">
        <v>0</v>
      </c>
      <c r="BK223" s="143">
        <v>60</v>
      </c>
      <c r="BL223" s="144">
        <v>0</v>
      </c>
      <c r="BM223" s="146"/>
    </row>
    <row r="224" spans="1:65" ht="26.25" customHeight="1">
      <c r="A224" s="130">
        <v>218</v>
      </c>
      <c r="B224" s="131" t="s">
        <v>5149</v>
      </c>
      <c r="C224" s="132" t="s">
        <v>5150</v>
      </c>
      <c r="D224" s="133" t="s">
        <v>5151</v>
      </c>
      <c r="E224" s="133" t="s">
        <v>811</v>
      </c>
      <c r="F224" s="134" t="s">
        <v>1940</v>
      </c>
      <c r="G224" s="135">
        <v>10</v>
      </c>
      <c r="H224" s="136" t="s">
        <v>1941</v>
      </c>
      <c r="I224" s="135">
        <v>0</v>
      </c>
      <c r="J224" s="136" t="s">
        <v>1941</v>
      </c>
      <c r="K224" s="135">
        <v>0</v>
      </c>
      <c r="L224" s="136" t="s">
        <v>1941</v>
      </c>
      <c r="M224" s="135">
        <v>0</v>
      </c>
      <c r="N224" s="136" t="s">
        <v>1941</v>
      </c>
      <c r="O224" s="135">
        <v>0</v>
      </c>
      <c r="P224" s="136" t="s">
        <v>1941</v>
      </c>
      <c r="Q224" s="135">
        <v>0</v>
      </c>
      <c r="R224" s="136" t="s">
        <v>1941</v>
      </c>
      <c r="S224" s="135">
        <v>0</v>
      </c>
      <c r="T224" s="137">
        <v>10</v>
      </c>
      <c r="U224" s="138">
        <v>0</v>
      </c>
      <c r="V224" s="139">
        <v>0</v>
      </c>
      <c r="W224" s="140">
        <v>0</v>
      </c>
      <c r="X224" s="141">
        <v>10</v>
      </c>
      <c r="Y224" s="134" t="s">
        <v>1941</v>
      </c>
      <c r="Z224" s="135">
        <v>0</v>
      </c>
      <c r="AA224" s="136" t="s">
        <v>1941</v>
      </c>
      <c r="AB224" s="135">
        <v>0</v>
      </c>
      <c r="AC224" s="136" t="s">
        <v>1941</v>
      </c>
      <c r="AD224" s="135">
        <v>0</v>
      </c>
      <c r="AE224" s="136" t="s">
        <v>1941</v>
      </c>
      <c r="AF224" s="135">
        <v>0</v>
      </c>
      <c r="AG224" s="136" t="s">
        <v>1941</v>
      </c>
      <c r="AH224" s="135">
        <v>0</v>
      </c>
      <c r="AI224" s="136" t="s">
        <v>1941</v>
      </c>
      <c r="AJ224" s="135">
        <v>0</v>
      </c>
      <c r="AK224" s="136" t="s">
        <v>1940</v>
      </c>
      <c r="AL224" s="135">
        <v>50</v>
      </c>
      <c r="AM224" s="137">
        <v>50</v>
      </c>
      <c r="AN224" s="138"/>
      <c r="AO224" s="139"/>
      <c r="AP224" s="140">
        <v>0</v>
      </c>
      <c r="AQ224" s="142">
        <v>50</v>
      </c>
      <c r="AR224" s="136" t="s">
        <v>1941</v>
      </c>
      <c r="AS224" s="135">
        <v>0</v>
      </c>
      <c r="AT224" s="136" t="s">
        <v>1941</v>
      </c>
      <c r="AU224" s="135">
        <v>0</v>
      </c>
      <c r="AV224" s="136" t="s">
        <v>1941</v>
      </c>
      <c r="AW224" s="135">
        <v>0</v>
      </c>
      <c r="AX224" s="136" t="s">
        <v>1941</v>
      </c>
      <c r="AY224" s="135">
        <v>0</v>
      </c>
      <c r="AZ224" s="136" t="s">
        <v>1941</v>
      </c>
      <c r="BA224" s="135">
        <v>0</v>
      </c>
      <c r="BB224" s="136" t="s">
        <v>1941</v>
      </c>
      <c r="BC224" s="135">
        <v>0</v>
      </c>
      <c r="BD224" s="136" t="s">
        <v>1941</v>
      </c>
      <c r="BE224" s="135">
        <v>0</v>
      </c>
      <c r="BF224" s="137">
        <v>0</v>
      </c>
      <c r="BG224" s="138"/>
      <c r="BH224" s="139"/>
      <c r="BI224" s="140">
        <v>0</v>
      </c>
      <c r="BJ224" s="142">
        <v>0</v>
      </c>
      <c r="BK224" s="143">
        <v>60</v>
      </c>
      <c r="BL224" s="144">
        <v>0</v>
      </c>
      <c r="BM224" s="146"/>
    </row>
    <row r="225" spans="1:65" ht="26.25" customHeight="1">
      <c r="A225" s="130">
        <v>219</v>
      </c>
      <c r="B225" s="131" t="s">
        <v>5226</v>
      </c>
      <c r="C225" s="132" t="s">
        <v>2649</v>
      </c>
      <c r="D225" s="133" t="s">
        <v>5227</v>
      </c>
      <c r="E225" s="133" t="s">
        <v>4664</v>
      </c>
      <c r="F225" s="134" t="s">
        <v>1940</v>
      </c>
      <c r="G225" s="135">
        <v>10</v>
      </c>
      <c r="H225" s="136" t="s">
        <v>1941</v>
      </c>
      <c r="I225" s="135">
        <v>0</v>
      </c>
      <c r="J225" s="136" t="s">
        <v>1940</v>
      </c>
      <c r="K225" s="135">
        <v>10</v>
      </c>
      <c r="L225" s="136" t="s">
        <v>1941</v>
      </c>
      <c r="M225" s="135">
        <v>0</v>
      </c>
      <c r="N225" s="136" t="s">
        <v>1941</v>
      </c>
      <c r="O225" s="135">
        <v>0</v>
      </c>
      <c r="P225" s="136" t="s">
        <v>1941</v>
      </c>
      <c r="Q225" s="135">
        <v>0</v>
      </c>
      <c r="R225" s="136" t="s">
        <v>1941</v>
      </c>
      <c r="S225" s="135">
        <v>0</v>
      </c>
      <c r="T225" s="137">
        <v>20</v>
      </c>
      <c r="U225" s="138">
        <v>0</v>
      </c>
      <c r="V225" s="139">
        <v>0</v>
      </c>
      <c r="W225" s="140">
        <v>0</v>
      </c>
      <c r="X225" s="141">
        <v>20</v>
      </c>
      <c r="Y225" s="134" t="s">
        <v>1941</v>
      </c>
      <c r="Z225" s="135">
        <v>0</v>
      </c>
      <c r="AA225" s="136" t="s">
        <v>1940</v>
      </c>
      <c r="AB225" s="135">
        <v>10</v>
      </c>
      <c r="AC225" s="136" t="s">
        <v>1941</v>
      </c>
      <c r="AD225" s="135">
        <v>0</v>
      </c>
      <c r="AE225" s="136" t="s">
        <v>1941</v>
      </c>
      <c r="AF225" s="135">
        <v>0</v>
      </c>
      <c r="AG225" s="136" t="s">
        <v>1941</v>
      </c>
      <c r="AH225" s="135">
        <v>0</v>
      </c>
      <c r="AI225" s="136" t="s">
        <v>1941</v>
      </c>
      <c r="AJ225" s="135">
        <v>0</v>
      </c>
      <c r="AK225" s="136" t="s">
        <v>1941</v>
      </c>
      <c r="AL225" s="135">
        <v>0</v>
      </c>
      <c r="AM225" s="137">
        <v>10</v>
      </c>
      <c r="AN225" s="138"/>
      <c r="AO225" s="139"/>
      <c r="AP225" s="140">
        <v>0</v>
      </c>
      <c r="AQ225" s="142">
        <v>10</v>
      </c>
      <c r="AR225" s="136" t="s">
        <v>1940</v>
      </c>
      <c r="AS225" s="135">
        <v>10</v>
      </c>
      <c r="AT225" s="136" t="s">
        <v>1940</v>
      </c>
      <c r="AU225" s="135">
        <v>15</v>
      </c>
      <c r="AV225" s="136" t="s">
        <v>1941</v>
      </c>
      <c r="AW225" s="135">
        <v>0</v>
      </c>
      <c r="AX225" s="136" t="s">
        <v>1941</v>
      </c>
      <c r="AY225" s="135">
        <v>0</v>
      </c>
      <c r="AZ225" s="136" t="s">
        <v>1941</v>
      </c>
      <c r="BA225" s="135">
        <v>0</v>
      </c>
      <c r="BB225" s="136" t="s">
        <v>1941</v>
      </c>
      <c r="BC225" s="135">
        <v>0</v>
      </c>
      <c r="BD225" s="136" t="s">
        <v>1941</v>
      </c>
      <c r="BE225" s="135">
        <v>0</v>
      </c>
      <c r="BF225" s="137">
        <v>25</v>
      </c>
      <c r="BG225" s="138"/>
      <c r="BH225" s="139"/>
      <c r="BI225" s="140">
        <v>0</v>
      </c>
      <c r="BJ225" s="142">
        <v>25</v>
      </c>
      <c r="BK225" s="143">
        <v>55</v>
      </c>
      <c r="BL225" s="144">
        <v>0</v>
      </c>
      <c r="BM225" s="145"/>
    </row>
    <row r="226" spans="1:65" ht="26.25" customHeight="1">
      <c r="A226" s="130">
        <v>220</v>
      </c>
      <c r="B226" s="131" t="s">
        <v>5158</v>
      </c>
      <c r="C226" s="132" t="s">
        <v>940</v>
      </c>
      <c r="D226" s="133" t="s">
        <v>5159</v>
      </c>
      <c r="E226" s="133" t="s">
        <v>2794</v>
      </c>
      <c r="F226" s="134" t="s">
        <v>1940</v>
      </c>
      <c r="G226" s="135">
        <v>10</v>
      </c>
      <c r="H226" s="136" t="s">
        <v>1940</v>
      </c>
      <c r="I226" s="135">
        <v>10</v>
      </c>
      <c r="J226" s="136" t="s">
        <v>1941</v>
      </c>
      <c r="K226" s="135">
        <v>0</v>
      </c>
      <c r="L226" s="136" t="s">
        <v>1940</v>
      </c>
      <c r="M226" s="135">
        <v>10</v>
      </c>
      <c r="N226" s="136" t="s">
        <v>1940</v>
      </c>
      <c r="O226" s="135">
        <v>15</v>
      </c>
      <c r="P226" s="136" t="s">
        <v>1941</v>
      </c>
      <c r="Q226" s="135">
        <v>0</v>
      </c>
      <c r="R226" s="136" t="s">
        <v>1941</v>
      </c>
      <c r="S226" s="135">
        <v>0</v>
      </c>
      <c r="T226" s="137">
        <v>45</v>
      </c>
      <c r="U226" s="138">
        <v>0</v>
      </c>
      <c r="V226" s="139">
        <v>0</v>
      </c>
      <c r="W226" s="140">
        <v>0</v>
      </c>
      <c r="X226" s="141">
        <v>45</v>
      </c>
      <c r="Y226" s="134" t="s">
        <v>1940</v>
      </c>
      <c r="Z226" s="135">
        <v>10</v>
      </c>
      <c r="AA226" s="136" t="s">
        <v>1941</v>
      </c>
      <c r="AB226" s="135">
        <v>0</v>
      </c>
      <c r="AC226" s="136" t="s">
        <v>1941</v>
      </c>
      <c r="AD226" s="135">
        <v>0</v>
      </c>
      <c r="AE226" s="136" t="s">
        <v>1941</v>
      </c>
      <c r="AF226" s="135">
        <v>0</v>
      </c>
      <c r="AG226" s="136" t="s">
        <v>1941</v>
      </c>
      <c r="AH226" s="135">
        <v>0</v>
      </c>
      <c r="AI226" s="136" t="s">
        <v>1941</v>
      </c>
      <c r="AJ226" s="135">
        <v>0</v>
      </c>
      <c r="AK226" s="136" t="s">
        <v>1941</v>
      </c>
      <c r="AL226" s="135">
        <v>0</v>
      </c>
      <c r="AM226" s="137">
        <v>10</v>
      </c>
      <c r="AN226" s="138"/>
      <c r="AO226" s="139"/>
      <c r="AP226" s="140">
        <v>0</v>
      </c>
      <c r="AQ226" s="142">
        <v>10</v>
      </c>
      <c r="AR226" s="136" t="s">
        <v>1941</v>
      </c>
      <c r="AS226" s="135">
        <v>0</v>
      </c>
      <c r="AT226" s="136" t="s">
        <v>1941</v>
      </c>
      <c r="AU226" s="135">
        <v>0</v>
      </c>
      <c r="AV226" s="136" t="s">
        <v>1941</v>
      </c>
      <c r="AW226" s="135">
        <v>0</v>
      </c>
      <c r="AX226" s="136" t="s">
        <v>1941</v>
      </c>
      <c r="AY226" s="135">
        <v>0</v>
      </c>
      <c r="AZ226" s="136" t="s">
        <v>1941</v>
      </c>
      <c r="BA226" s="135">
        <v>0</v>
      </c>
      <c r="BB226" s="136" t="s">
        <v>1941</v>
      </c>
      <c r="BC226" s="135">
        <v>0</v>
      </c>
      <c r="BD226" s="136" t="s">
        <v>1941</v>
      </c>
      <c r="BE226" s="135">
        <v>0</v>
      </c>
      <c r="BF226" s="137">
        <v>0</v>
      </c>
      <c r="BG226" s="138"/>
      <c r="BH226" s="139"/>
      <c r="BI226" s="140">
        <v>0</v>
      </c>
      <c r="BJ226" s="142">
        <v>0</v>
      </c>
      <c r="BK226" s="143">
        <v>55</v>
      </c>
      <c r="BL226" s="144">
        <v>0</v>
      </c>
      <c r="BM226" s="145"/>
    </row>
    <row r="227" spans="1:65" ht="26.25" customHeight="1">
      <c r="A227" s="130">
        <v>221</v>
      </c>
      <c r="B227" s="131" t="s">
        <v>5172</v>
      </c>
      <c r="C227" s="132" t="s">
        <v>5173</v>
      </c>
      <c r="D227" s="133" t="s">
        <v>5174</v>
      </c>
      <c r="E227" s="133" t="s">
        <v>4639</v>
      </c>
      <c r="F227" s="134" t="s">
        <v>1941</v>
      </c>
      <c r="G227" s="135">
        <v>0</v>
      </c>
      <c r="H227" s="136" t="s">
        <v>1941</v>
      </c>
      <c r="I227" s="135">
        <v>0</v>
      </c>
      <c r="J227" s="136" t="s">
        <v>1941</v>
      </c>
      <c r="K227" s="135">
        <v>0</v>
      </c>
      <c r="L227" s="136" t="s">
        <v>1941</v>
      </c>
      <c r="M227" s="135">
        <v>0</v>
      </c>
      <c r="N227" s="136" t="s">
        <v>1940</v>
      </c>
      <c r="O227" s="135">
        <v>15</v>
      </c>
      <c r="P227" s="136" t="s">
        <v>1940</v>
      </c>
      <c r="Q227" s="135">
        <v>20</v>
      </c>
      <c r="R227" s="136" t="s">
        <v>1941</v>
      </c>
      <c r="S227" s="135">
        <v>0</v>
      </c>
      <c r="T227" s="137">
        <v>35</v>
      </c>
      <c r="U227" s="138">
        <v>0</v>
      </c>
      <c r="V227" s="139">
        <v>0</v>
      </c>
      <c r="W227" s="140">
        <v>0</v>
      </c>
      <c r="X227" s="141">
        <v>35</v>
      </c>
      <c r="Y227" s="134" t="s">
        <v>1940</v>
      </c>
      <c r="Z227" s="135">
        <v>10</v>
      </c>
      <c r="AA227" s="136" t="s">
        <v>1941</v>
      </c>
      <c r="AB227" s="135">
        <v>0</v>
      </c>
      <c r="AC227" s="136" t="s">
        <v>1941</v>
      </c>
      <c r="AD227" s="135">
        <v>0</v>
      </c>
      <c r="AE227" s="136" t="s">
        <v>1941</v>
      </c>
      <c r="AF227" s="135">
        <v>0</v>
      </c>
      <c r="AG227" s="136" t="s">
        <v>1941</v>
      </c>
      <c r="AH227" s="135">
        <v>0</v>
      </c>
      <c r="AI227" s="136" t="s">
        <v>1941</v>
      </c>
      <c r="AJ227" s="135">
        <v>0</v>
      </c>
      <c r="AK227" s="136" t="s">
        <v>1941</v>
      </c>
      <c r="AL227" s="135">
        <v>0</v>
      </c>
      <c r="AM227" s="137">
        <v>10</v>
      </c>
      <c r="AN227" s="138"/>
      <c r="AO227" s="139"/>
      <c r="AP227" s="140">
        <v>0</v>
      </c>
      <c r="AQ227" s="142">
        <v>10</v>
      </c>
      <c r="AR227" s="136" t="s">
        <v>1940</v>
      </c>
      <c r="AS227" s="135">
        <v>10</v>
      </c>
      <c r="AT227" s="136" t="s">
        <v>1941</v>
      </c>
      <c r="AU227" s="135">
        <v>0</v>
      </c>
      <c r="AV227" s="136" t="s">
        <v>1941</v>
      </c>
      <c r="AW227" s="135">
        <v>0</v>
      </c>
      <c r="AX227" s="136" t="s">
        <v>1941</v>
      </c>
      <c r="AY227" s="135">
        <v>0</v>
      </c>
      <c r="AZ227" s="136" t="s">
        <v>1941</v>
      </c>
      <c r="BA227" s="135">
        <v>0</v>
      </c>
      <c r="BB227" s="136" t="s">
        <v>1941</v>
      </c>
      <c r="BC227" s="135">
        <v>0</v>
      </c>
      <c r="BD227" s="136" t="s">
        <v>1941</v>
      </c>
      <c r="BE227" s="135">
        <v>0</v>
      </c>
      <c r="BF227" s="137">
        <v>10</v>
      </c>
      <c r="BG227" s="138"/>
      <c r="BH227" s="139"/>
      <c r="BI227" s="140">
        <v>0</v>
      </c>
      <c r="BJ227" s="142">
        <v>10</v>
      </c>
      <c r="BK227" s="143">
        <v>55</v>
      </c>
      <c r="BL227" s="144">
        <v>0</v>
      </c>
      <c r="BM227" s="146"/>
    </row>
    <row r="228" spans="1:65" ht="26.25" customHeight="1">
      <c r="A228" s="130">
        <v>222</v>
      </c>
      <c r="B228" s="131" t="s">
        <v>5163</v>
      </c>
      <c r="C228" s="132" t="s">
        <v>4295</v>
      </c>
      <c r="D228" s="133" t="s">
        <v>5164</v>
      </c>
      <c r="E228" s="133" t="s">
        <v>5165</v>
      </c>
      <c r="F228" s="134" t="s">
        <v>1941</v>
      </c>
      <c r="G228" s="135">
        <v>0</v>
      </c>
      <c r="H228" s="136" t="s">
        <v>1940</v>
      </c>
      <c r="I228" s="135">
        <v>10</v>
      </c>
      <c r="J228" s="136" t="s">
        <v>1940</v>
      </c>
      <c r="K228" s="135">
        <v>10</v>
      </c>
      <c r="L228" s="136" t="s">
        <v>1941</v>
      </c>
      <c r="M228" s="135">
        <v>0</v>
      </c>
      <c r="N228" s="136" t="s">
        <v>1941</v>
      </c>
      <c r="O228" s="135">
        <v>0</v>
      </c>
      <c r="P228" s="136" t="s">
        <v>1940</v>
      </c>
      <c r="Q228" s="135">
        <v>20</v>
      </c>
      <c r="R228" s="136" t="s">
        <v>1941</v>
      </c>
      <c r="S228" s="135">
        <v>0</v>
      </c>
      <c r="T228" s="137">
        <v>40</v>
      </c>
      <c r="U228" s="138">
        <v>0</v>
      </c>
      <c r="V228" s="139">
        <v>0</v>
      </c>
      <c r="W228" s="140">
        <v>0</v>
      </c>
      <c r="X228" s="141">
        <v>40</v>
      </c>
      <c r="Y228" s="134" t="s">
        <v>1940</v>
      </c>
      <c r="Z228" s="135">
        <v>10</v>
      </c>
      <c r="AA228" s="136" t="s">
        <v>1941</v>
      </c>
      <c r="AB228" s="135">
        <v>0</v>
      </c>
      <c r="AC228" s="136" t="s">
        <v>1941</v>
      </c>
      <c r="AD228" s="135">
        <v>0</v>
      </c>
      <c r="AE228" s="136" t="s">
        <v>1941</v>
      </c>
      <c r="AF228" s="135">
        <v>0</v>
      </c>
      <c r="AG228" s="136" t="s">
        <v>1941</v>
      </c>
      <c r="AH228" s="135">
        <v>0</v>
      </c>
      <c r="AI228" s="136" t="s">
        <v>1941</v>
      </c>
      <c r="AJ228" s="135">
        <v>0</v>
      </c>
      <c r="AK228" s="136" t="s">
        <v>1941</v>
      </c>
      <c r="AL228" s="135">
        <v>0</v>
      </c>
      <c r="AM228" s="137">
        <v>10</v>
      </c>
      <c r="AN228" s="138"/>
      <c r="AO228" s="139"/>
      <c r="AP228" s="140">
        <v>0</v>
      </c>
      <c r="AQ228" s="142">
        <v>10</v>
      </c>
      <c r="AR228" s="136" t="s">
        <v>1941</v>
      </c>
      <c r="AS228" s="135">
        <v>0</v>
      </c>
      <c r="AT228" s="136" t="s">
        <v>1941</v>
      </c>
      <c r="AU228" s="135">
        <v>0</v>
      </c>
      <c r="AV228" s="136" t="s">
        <v>1941</v>
      </c>
      <c r="AW228" s="135">
        <v>0</v>
      </c>
      <c r="AX228" s="136" t="s">
        <v>1941</v>
      </c>
      <c r="AY228" s="135">
        <v>0</v>
      </c>
      <c r="AZ228" s="136" t="s">
        <v>1941</v>
      </c>
      <c r="BA228" s="135">
        <v>0</v>
      </c>
      <c r="BB228" s="136" t="s">
        <v>1941</v>
      </c>
      <c r="BC228" s="135">
        <v>0</v>
      </c>
      <c r="BD228" s="136" t="s">
        <v>1941</v>
      </c>
      <c r="BE228" s="135">
        <v>0</v>
      </c>
      <c r="BF228" s="137">
        <v>0</v>
      </c>
      <c r="BG228" s="138"/>
      <c r="BH228" s="139"/>
      <c r="BI228" s="140">
        <v>0</v>
      </c>
      <c r="BJ228" s="142">
        <v>0</v>
      </c>
      <c r="BK228" s="143">
        <v>50</v>
      </c>
      <c r="BL228" s="144">
        <v>0</v>
      </c>
      <c r="BM228" s="145"/>
    </row>
    <row r="229" spans="1:65" ht="26.25" customHeight="1">
      <c r="A229" s="130">
        <v>223</v>
      </c>
      <c r="B229" s="131" t="s">
        <v>5342</v>
      </c>
      <c r="C229" s="132" t="s">
        <v>5343</v>
      </c>
      <c r="D229" s="133" t="s">
        <v>5344</v>
      </c>
      <c r="E229" s="133" t="s">
        <v>5240</v>
      </c>
      <c r="F229" s="134" t="s">
        <v>1941</v>
      </c>
      <c r="G229" s="135">
        <v>0</v>
      </c>
      <c r="H229" s="136" t="s">
        <v>1941</v>
      </c>
      <c r="I229" s="135">
        <v>0</v>
      </c>
      <c r="J229" s="136" t="s">
        <v>1941</v>
      </c>
      <c r="K229" s="135">
        <v>0</v>
      </c>
      <c r="L229" s="136" t="s">
        <v>1941</v>
      </c>
      <c r="M229" s="135">
        <v>0</v>
      </c>
      <c r="N229" s="136" t="s">
        <v>1941</v>
      </c>
      <c r="O229" s="135">
        <v>0</v>
      </c>
      <c r="P229" s="136" t="s">
        <v>1941</v>
      </c>
      <c r="Q229" s="135">
        <v>0</v>
      </c>
      <c r="R229" s="136" t="s">
        <v>1941</v>
      </c>
      <c r="S229" s="135">
        <v>0</v>
      </c>
      <c r="T229" s="137">
        <v>0</v>
      </c>
      <c r="U229" s="138">
        <v>0</v>
      </c>
      <c r="V229" s="139">
        <v>0</v>
      </c>
      <c r="W229" s="140">
        <v>0</v>
      </c>
      <c r="X229" s="141">
        <v>0</v>
      </c>
      <c r="Y229" s="134" t="s">
        <v>1941</v>
      </c>
      <c r="Z229" s="135">
        <v>0</v>
      </c>
      <c r="AA229" s="136" t="s">
        <v>1941</v>
      </c>
      <c r="AB229" s="135">
        <v>0</v>
      </c>
      <c r="AC229" s="136" t="s">
        <v>1941</v>
      </c>
      <c r="AD229" s="135">
        <v>0</v>
      </c>
      <c r="AE229" s="136" t="s">
        <v>1941</v>
      </c>
      <c r="AF229" s="135">
        <v>0</v>
      </c>
      <c r="AG229" s="136" t="s">
        <v>1941</v>
      </c>
      <c r="AH229" s="135">
        <v>0</v>
      </c>
      <c r="AI229" s="136" t="s">
        <v>1941</v>
      </c>
      <c r="AJ229" s="135">
        <v>0</v>
      </c>
      <c r="AK229" s="136" t="s">
        <v>1941</v>
      </c>
      <c r="AL229" s="135">
        <v>0</v>
      </c>
      <c r="AM229" s="137">
        <v>0</v>
      </c>
      <c r="AN229" s="138"/>
      <c r="AO229" s="139"/>
      <c r="AP229" s="140">
        <v>0</v>
      </c>
      <c r="AQ229" s="142">
        <v>0</v>
      </c>
      <c r="AR229" s="136" t="s">
        <v>1940</v>
      </c>
      <c r="AS229" s="135">
        <v>10</v>
      </c>
      <c r="AT229" s="136" t="s">
        <v>1941</v>
      </c>
      <c r="AU229" s="135">
        <v>0</v>
      </c>
      <c r="AV229" s="136" t="s">
        <v>1941</v>
      </c>
      <c r="AW229" s="135">
        <v>0</v>
      </c>
      <c r="AX229" s="136" t="s">
        <v>1941</v>
      </c>
      <c r="AY229" s="135">
        <v>0</v>
      </c>
      <c r="AZ229" s="136" t="s">
        <v>1941</v>
      </c>
      <c r="BA229" s="135">
        <v>0</v>
      </c>
      <c r="BB229" s="136" t="s">
        <v>1940</v>
      </c>
      <c r="BC229" s="135">
        <v>40</v>
      </c>
      <c r="BD229" s="136" t="s">
        <v>1941</v>
      </c>
      <c r="BE229" s="135">
        <v>0</v>
      </c>
      <c r="BF229" s="137">
        <v>50</v>
      </c>
      <c r="BG229" s="138"/>
      <c r="BH229" s="139"/>
      <c r="BI229" s="140">
        <v>0</v>
      </c>
      <c r="BJ229" s="142">
        <v>50</v>
      </c>
      <c r="BK229" s="143">
        <v>50</v>
      </c>
      <c r="BL229" s="144">
        <v>0</v>
      </c>
      <c r="BM229" s="145"/>
    </row>
    <row r="230" spans="1:65" ht="26.25" customHeight="1">
      <c r="A230" s="130">
        <v>224</v>
      </c>
      <c r="B230" s="131" t="s">
        <v>5228</v>
      </c>
      <c r="C230" s="132" t="s">
        <v>1855</v>
      </c>
      <c r="D230" s="133" t="s">
        <v>5229</v>
      </c>
      <c r="E230" s="133" t="s">
        <v>4664</v>
      </c>
      <c r="F230" s="134" t="s">
        <v>1940</v>
      </c>
      <c r="G230" s="135">
        <v>10</v>
      </c>
      <c r="H230" s="136" t="s">
        <v>1941</v>
      </c>
      <c r="I230" s="135">
        <v>0</v>
      </c>
      <c r="J230" s="136" t="s">
        <v>1941</v>
      </c>
      <c r="K230" s="135">
        <v>0</v>
      </c>
      <c r="L230" s="136" t="s">
        <v>1941</v>
      </c>
      <c r="M230" s="135">
        <v>0</v>
      </c>
      <c r="N230" s="136" t="s">
        <v>1941</v>
      </c>
      <c r="O230" s="135">
        <v>0</v>
      </c>
      <c r="P230" s="136" t="s">
        <v>1941</v>
      </c>
      <c r="Q230" s="135">
        <v>0</v>
      </c>
      <c r="R230" s="136" t="s">
        <v>1941</v>
      </c>
      <c r="S230" s="135">
        <v>0</v>
      </c>
      <c r="T230" s="137">
        <v>10</v>
      </c>
      <c r="U230" s="138">
        <v>0</v>
      </c>
      <c r="V230" s="139">
        <v>0</v>
      </c>
      <c r="W230" s="140">
        <v>0</v>
      </c>
      <c r="X230" s="141">
        <v>10</v>
      </c>
      <c r="Y230" s="134" t="s">
        <v>1940</v>
      </c>
      <c r="Z230" s="135">
        <v>10</v>
      </c>
      <c r="AA230" s="136" t="s">
        <v>1940</v>
      </c>
      <c r="AB230" s="135">
        <v>10</v>
      </c>
      <c r="AC230" s="136" t="s">
        <v>1941</v>
      </c>
      <c r="AD230" s="135">
        <v>0</v>
      </c>
      <c r="AE230" s="136" t="s">
        <v>1941</v>
      </c>
      <c r="AF230" s="135">
        <v>0</v>
      </c>
      <c r="AG230" s="136" t="s">
        <v>1941</v>
      </c>
      <c r="AH230" s="135">
        <v>0</v>
      </c>
      <c r="AI230" s="136" t="s">
        <v>1941</v>
      </c>
      <c r="AJ230" s="135">
        <v>0</v>
      </c>
      <c r="AK230" s="136" t="s">
        <v>1941</v>
      </c>
      <c r="AL230" s="135">
        <v>0</v>
      </c>
      <c r="AM230" s="137">
        <v>20</v>
      </c>
      <c r="AN230" s="138"/>
      <c r="AO230" s="139"/>
      <c r="AP230" s="140">
        <v>0</v>
      </c>
      <c r="AQ230" s="142">
        <v>20</v>
      </c>
      <c r="AR230" s="136" t="s">
        <v>1941</v>
      </c>
      <c r="AS230" s="135">
        <v>0</v>
      </c>
      <c r="AT230" s="136" t="s">
        <v>1941</v>
      </c>
      <c r="AU230" s="135">
        <v>0</v>
      </c>
      <c r="AV230" s="136" t="s">
        <v>1940</v>
      </c>
      <c r="AW230" s="135">
        <v>20</v>
      </c>
      <c r="AX230" s="136" t="s">
        <v>1941</v>
      </c>
      <c r="AY230" s="135">
        <v>0</v>
      </c>
      <c r="AZ230" s="136" t="s">
        <v>1941</v>
      </c>
      <c r="BA230" s="135">
        <v>0</v>
      </c>
      <c r="BB230" s="136" t="s">
        <v>1941</v>
      </c>
      <c r="BC230" s="135">
        <v>0</v>
      </c>
      <c r="BD230" s="136" t="s">
        <v>1941</v>
      </c>
      <c r="BE230" s="135">
        <v>0</v>
      </c>
      <c r="BF230" s="137">
        <v>20</v>
      </c>
      <c r="BG230" s="138"/>
      <c r="BH230" s="139"/>
      <c r="BI230" s="140">
        <v>0</v>
      </c>
      <c r="BJ230" s="142">
        <v>20</v>
      </c>
      <c r="BK230" s="143">
        <v>50</v>
      </c>
      <c r="BL230" s="144">
        <v>0</v>
      </c>
      <c r="BM230" s="145"/>
    </row>
    <row r="231" spans="1:65" ht="26.25" customHeight="1">
      <c r="A231" s="130">
        <v>225</v>
      </c>
      <c r="B231" s="148" t="s">
        <v>5383</v>
      </c>
      <c r="C231" s="132" t="s">
        <v>5384</v>
      </c>
      <c r="D231" s="133" t="s">
        <v>5385</v>
      </c>
      <c r="E231" s="133" t="s">
        <v>39</v>
      </c>
      <c r="F231" s="134"/>
      <c r="G231" s="135"/>
      <c r="H231" s="136"/>
      <c r="I231" s="135"/>
      <c r="J231" s="136"/>
      <c r="K231" s="135"/>
      <c r="L231" s="136"/>
      <c r="M231" s="135"/>
      <c r="N231" s="136"/>
      <c r="O231" s="135"/>
      <c r="P231" s="136"/>
      <c r="Q231" s="135"/>
      <c r="R231" s="136"/>
      <c r="S231" s="135"/>
      <c r="T231" s="137"/>
      <c r="U231" s="138"/>
      <c r="V231" s="139"/>
      <c r="W231" s="140"/>
      <c r="X231" s="141"/>
      <c r="Y231" s="134"/>
      <c r="Z231" s="135"/>
      <c r="AA231" s="136"/>
      <c r="AB231" s="135"/>
      <c r="AC231" s="136"/>
      <c r="AD231" s="135"/>
      <c r="AE231" s="136"/>
      <c r="AF231" s="135"/>
      <c r="AG231" s="136"/>
      <c r="AH231" s="135"/>
      <c r="AI231" s="136"/>
      <c r="AJ231" s="135"/>
      <c r="AK231" s="136"/>
      <c r="AL231" s="135"/>
      <c r="AM231" s="137"/>
      <c r="AN231" s="138"/>
      <c r="AO231" s="139"/>
      <c r="AP231" s="140"/>
      <c r="AQ231" s="142"/>
      <c r="AR231" s="136" t="s">
        <v>1940</v>
      </c>
      <c r="AS231" s="135">
        <v>10</v>
      </c>
      <c r="AT231" s="136" t="s">
        <v>1941</v>
      </c>
      <c r="AU231" s="135">
        <v>0</v>
      </c>
      <c r="AV231" s="136" t="s">
        <v>1941</v>
      </c>
      <c r="AW231" s="135">
        <v>0</v>
      </c>
      <c r="AX231" s="136" t="s">
        <v>1941</v>
      </c>
      <c r="AY231" s="135">
        <v>0</v>
      </c>
      <c r="AZ231" s="136" t="s">
        <v>1941</v>
      </c>
      <c r="BA231" s="135">
        <v>0</v>
      </c>
      <c r="BB231" s="136" t="s">
        <v>1940</v>
      </c>
      <c r="BC231" s="135">
        <v>40</v>
      </c>
      <c r="BD231" s="136" t="s">
        <v>1941</v>
      </c>
      <c r="BE231" s="135">
        <v>0</v>
      </c>
      <c r="BF231" s="137">
        <v>50</v>
      </c>
      <c r="BG231" s="138"/>
      <c r="BH231" s="139"/>
      <c r="BI231" s="140">
        <v>0</v>
      </c>
      <c r="BJ231" s="142">
        <v>50</v>
      </c>
      <c r="BK231" s="143">
        <v>50</v>
      </c>
      <c r="BL231" s="144">
        <v>0</v>
      </c>
      <c r="BM231" s="145"/>
    </row>
    <row r="232" spans="1:65" ht="26.25" customHeight="1">
      <c r="A232" s="130">
        <v>226</v>
      </c>
      <c r="B232" s="131" t="s">
        <v>5262</v>
      </c>
      <c r="C232" s="132" t="s">
        <v>5263</v>
      </c>
      <c r="D232" s="133"/>
      <c r="E232" s="133" t="s">
        <v>237</v>
      </c>
      <c r="F232" s="134" t="s">
        <v>4896</v>
      </c>
      <c r="G232" s="135">
        <v>0</v>
      </c>
      <c r="H232" s="136" t="s">
        <v>1941</v>
      </c>
      <c r="I232" s="135">
        <v>0</v>
      </c>
      <c r="J232" s="136" t="s">
        <v>1940</v>
      </c>
      <c r="K232" s="135">
        <v>10</v>
      </c>
      <c r="L232" s="136" t="s">
        <v>1941</v>
      </c>
      <c r="M232" s="135">
        <v>0</v>
      </c>
      <c r="N232" s="136" t="s">
        <v>1941</v>
      </c>
      <c r="O232" s="135">
        <v>0</v>
      </c>
      <c r="P232" s="136" t="s">
        <v>1941</v>
      </c>
      <c r="Q232" s="135">
        <v>0</v>
      </c>
      <c r="R232" s="136" t="s">
        <v>1941</v>
      </c>
      <c r="S232" s="135">
        <v>0</v>
      </c>
      <c r="T232" s="137">
        <v>10</v>
      </c>
      <c r="U232" s="138">
        <v>0</v>
      </c>
      <c r="V232" s="139">
        <v>0</v>
      </c>
      <c r="W232" s="140">
        <v>0</v>
      </c>
      <c r="X232" s="141">
        <v>10</v>
      </c>
      <c r="Y232" s="134" t="s">
        <v>1940</v>
      </c>
      <c r="Z232" s="135">
        <v>10</v>
      </c>
      <c r="AA232" s="136" t="s">
        <v>1941</v>
      </c>
      <c r="AB232" s="135">
        <v>0</v>
      </c>
      <c r="AC232" s="136" t="s">
        <v>1941</v>
      </c>
      <c r="AD232" s="135">
        <v>0</v>
      </c>
      <c r="AE232" s="136" t="s">
        <v>1941</v>
      </c>
      <c r="AF232" s="135">
        <v>0</v>
      </c>
      <c r="AG232" s="136" t="s">
        <v>1941</v>
      </c>
      <c r="AH232" s="135">
        <v>0</v>
      </c>
      <c r="AI232" s="136" t="s">
        <v>1941</v>
      </c>
      <c r="AJ232" s="135">
        <v>0</v>
      </c>
      <c r="AK232" s="136" t="s">
        <v>1941</v>
      </c>
      <c r="AL232" s="135">
        <v>0</v>
      </c>
      <c r="AM232" s="137">
        <v>10</v>
      </c>
      <c r="AN232" s="138"/>
      <c r="AO232" s="139"/>
      <c r="AP232" s="140">
        <v>0</v>
      </c>
      <c r="AQ232" s="142">
        <v>10</v>
      </c>
      <c r="AR232" s="136" t="s">
        <v>1940</v>
      </c>
      <c r="AS232" s="135">
        <v>10</v>
      </c>
      <c r="AT232" s="136" t="s">
        <v>1940</v>
      </c>
      <c r="AU232" s="135">
        <v>15</v>
      </c>
      <c r="AV232" s="136" t="s">
        <v>1941</v>
      </c>
      <c r="AW232" s="135">
        <v>0</v>
      </c>
      <c r="AX232" s="136" t="s">
        <v>1941</v>
      </c>
      <c r="AY232" s="135">
        <v>0</v>
      </c>
      <c r="AZ232" s="136" t="s">
        <v>1941</v>
      </c>
      <c r="BA232" s="135">
        <v>0</v>
      </c>
      <c r="BB232" s="136" t="s">
        <v>1941</v>
      </c>
      <c r="BC232" s="135">
        <v>0</v>
      </c>
      <c r="BD232" s="136" t="s">
        <v>1941</v>
      </c>
      <c r="BE232" s="135">
        <v>0</v>
      </c>
      <c r="BF232" s="137">
        <v>25</v>
      </c>
      <c r="BG232" s="138"/>
      <c r="BH232" s="139"/>
      <c r="BI232" s="140">
        <v>0</v>
      </c>
      <c r="BJ232" s="142">
        <v>25</v>
      </c>
      <c r="BK232" s="143">
        <v>45</v>
      </c>
      <c r="BL232" s="144">
        <v>0</v>
      </c>
      <c r="BM232" s="146"/>
    </row>
    <row r="233" spans="1:65" ht="26.25" customHeight="1">
      <c r="A233" s="130">
        <v>227</v>
      </c>
      <c r="B233" s="131" t="s">
        <v>5264</v>
      </c>
      <c r="C233" s="132" t="s">
        <v>5265</v>
      </c>
      <c r="D233" s="133" t="s">
        <v>5266</v>
      </c>
      <c r="E233" s="133" t="s">
        <v>5267</v>
      </c>
      <c r="F233" s="134" t="s">
        <v>1940</v>
      </c>
      <c r="G233" s="135">
        <v>10</v>
      </c>
      <c r="H233" s="136" t="s">
        <v>1941</v>
      </c>
      <c r="I233" s="135">
        <v>0</v>
      </c>
      <c r="J233" s="136" t="s">
        <v>1941</v>
      </c>
      <c r="K233" s="135">
        <v>0</v>
      </c>
      <c r="L233" s="136" t="s">
        <v>1941</v>
      </c>
      <c r="M233" s="135">
        <v>0</v>
      </c>
      <c r="N233" s="136" t="s">
        <v>1941</v>
      </c>
      <c r="O233" s="135">
        <v>0</v>
      </c>
      <c r="P233" s="136" t="s">
        <v>1941</v>
      </c>
      <c r="Q233" s="135">
        <v>0</v>
      </c>
      <c r="R233" s="136" t="s">
        <v>1941</v>
      </c>
      <c r="S233" s="135">
        <v>0</v>
      </c>
      <c r="T233" s="137">
        <v>10</v>
      </c>
      <c r="U233" s="138">
        <v>0</v>
      </c>
      <c r="V233" s="139">
        <v>0</v>
      </c>
      <c r="W233" s="140">
        <v>0</v>
      </c>
      <c r="X233" s="141">
        <v>10</v>
      </c>
      <c r="Y233" s="134" t="s">
        <v>1941</v>
      </c>
      <c r="Z233" s="135">
        <v>0</v>
      </c>
      <c r="AA233" s="136" t="s">
        <v>1941</v>
      </c>
      <c r="AB233" s="135">
        <v>0</v>
      </c>
      <c r="AC233" s="136" t="s">
        <v>1940</v>
      </c>
      <c r="AD233" s="135">
        <v>10</v>
      </c>
      <c r="AE233" s="136" t="s">
        <v>1941</v>
      </c>
      <c r="AF233" s="135">
        <v>0</v>
      </c>
      <c r="AG233" s="136" t="s">
        <v>1941</v>
      </c>
      <c r="AH233" s="135">
        <v>0</v>
      </c>
      <c r="AI233" s="136" t="s">
        <v>1941</v>
      </c>
      <c r="AJ233" s="135">
        <v>0</v>
      </c>
      <c r="AK233" s="136" t="s">
        <v>1941</v>
      </c>
      <c r="AL233" s="135">
        <v>0</v>
      </c>
      <c r="AM233" s="137">
        <v>10</v>
      </c>
      <c r="AN233" s="138"/>
      <c r="AO233" s="139"/>
      <c r="AP233" s="140">
        <v>0</v>
      </c>
      <c r="AQ233" s="142">
        <v>10</v>
      </c>
      <c r="AR233" s="136" t="s">
        <v>1940</v>
      </c>
      <c r="AS233" s="135">
        <v>10</v>
      </c>
      <c r="AT233" s="136" t="s">
        <v>1940</v>
      </c>
      <c r="AU233" s="135">
        <v>15</v>
      </c>
      <c r="AV233" s="136" t="s">
        <v>1941</v>
      </c>
      <c r="AW233" s="135">
        <v>0</v>
      </c>
      <c r="AX233" s="136" t="s">
        <v>1941</v>
      </c>
      <c r="AY233" s="135">
        <v>0</v>
      </c>
      <c r="AZ233" s="136" t="s">
        <v>1941</v>
      </c>
      <c r="BA233" s="135">
        <v>0</v>
      </c>
      <c r="BB233" s="136" t="s">
        <v>1941</v>
      </c>
      <c r="BC233" s="135">
        <v>0</v>
      </c>
      <c r="BD233" s="136" t="s">
        <v>1941</v>
      </c>
      <c r="BE233" s="135">
        <v>0</v>
      </c>
      <c r="BF233" s="137">
        <v>25</v>
      </c>
      <c r="BG233" s="138"/>
      <c r="BH233" s="139"/>
      <c r="BI233" s="140">
        <v>0</v>
      </c>
      <c r="BJ233" s="142">
        <v>25</v>
      </c>
      <c r="BK233" s="143">
        <v>45</v>
      </c>
      <c r="BL233" s="144">
        <v>0</v>
      </c>
      <c r="BM233" s="146"/>
    </row>
    <row r="234" spans="1:65" ht="26.25" customHeight="1">
      <c r="A234" s="130">
        <v>228</v>
      </c>
      <c r="B234" s="131" t="s">
        <v>5241</v>
      </c>
      <c r="C234" s="132" t="s">
        <v>5242</v>
      </c>
      <c r="D234" s="133" t="s">
        <v>5243</v>
      </c>
      <c r="E234" s="133" t="s">
        <v>3073</v>
      </c>
      <c r="F234" s="134" t="s">
        <v>1940</v>
      </c>
      <c r="G234" s="135">
        <v>10</v>
      </c>
      <c r="H234" s="136" t="s">
        <v>1941</v>
      </c>
      <c r="I234" s="135">
        <v>0</v>
      </c>
      <c r="J234" s="136" t="s">
        <v>1941</v>
      </c>
      <c r="K234" s="135">
        <v>0</v>
      </c>
      <c r="L234" s="136" t="s">
        <v>1940</v>
      </c>
      <c r="M234" s="135">
        <v>10</v>
      </c>
      <c r="N234" s="136" t="s">
        <v>1941</v>
      </c>
      <c r="O234" s="135">
        <v>0</v>
      </c>
      <c r="P234" s="136" t="s">
        <v>1941</v>
      </c>
      <c r="Q234" s="135">
        <v>0</v>
      </c>
      <c r="R234" s="136" t="s">
        <v>1941</v>
      </c>
      <c r="S234" s="135">
        <v>0</v>
      </c>
      <c r="T234" s="137">
        <v>20</v>
      </c>
      <c r="U234" s="138">
        <v>0</v>
      </c>
      <c r="V234" s="139">
        <v>0</v>
      </c>
      <c r="W234" s="140">
        <v>0</v>
      </c>
      <c r="X234" s="141">
        <v>20</v>
      </c>
      <c r="Y234" s="134" t="s">
        <v>1940</v>
      </c>
      <c r="Z234" s="135">
        <v>10</v>
      </c>
      <c r="AA234" s="136" t="s">
        <v>1941</v>
      </c>
      <c r="AB234" s="135">
        <v>0</v>
      </c>
      <c r="AC234" s="136" t="s">
        <v>1941</v>
      </c>
      <c r="AD234" s="135">
        <v>0</v>
      </c>
      <c r="AE234" s="136" t="s">
        <v>1941</v>
      </c>
      <c r="AF234" s="135">
        <v>0</v>
      </c>
      <c r="AG234" s="136" t="s">
        <v>1941</v>
      </c>
      <c r="AH234" s="135">
        <v>0</v>
      </c>
      <c r="AI234" s="136" t="s">
        <v>1941</v>
      </c>
      <c r="AJ234" s="135">
        <v>0</v>
      </c>
      <c r="AK234" s="136" t="s">
        <v>1941</v>
      </c>
      <c r="AL234" s="135">
        <v>0</v>
      </c>
      <c r="AM234" s="137">
        <v>10</v>
      </c>
      <c r="AN234" s="138"/>
      <c r="AO234" s="139"/>
      <c r="AP234" s="140">
        <v>0</v>
      </c>
      <c r="AQ234" s="142">
        <v>10</v>
      </c>
      <c r="AR234" s="136" t="s">
        <v>1941</v>
      </c>
      <c r="AS234" s="135">
        <v>0</v>
      </c>
      <c r="AT234" s="136" t="s">
        <v>1940</v>
      </c>
      <c r="AU234" s="135">
        <v>15</v>
      </c>
      <c r="AV234" s="136" t="s">
        <v>1941</v>
      </c>
      <c r="AW234" s="135">
        <v>0</v>
      </c>
      <c r="AX234" s="136" t="s">
        <v>1941</v>
      </c>
      <c r="AY234" s="135">
        <v>0</v>
      </c>
      <c r="AZ234" s="136" t="s">
        <v>1941</v>
      </c>
      <c r="BA234" s="135">
        <v>0</v>
      </c>
      <c r="BB234" s="136" t="s">
        <v>1941</v>
      </c>
      <c r="BC234" s="135">
        <v>0</v>
      </c>
      <c r="BD234" s="136" t="s">
        <v>1941</v>
      </c>
      <c r="BE234" s="135">
        <v>0</v>
      </c>
      <c r="BF234" s="137">
        <v>15</v>
      </c>
      <c r="BG234" s="138"/>
      <c r="BH234" s="139"/>
      <c r="BI234" s="140">
        <v>0</v>
      </c>
      <c r="BJ234" s="142">
        <v>15</v>
      </c>
      <c r="BK234" s="143">
        <v>45</v>
      </c>
      <c r="BL234" s="144">
        <v>0</v>
      </c>
      <c r="BM234" s="145"/>
    </row>
    <row r="235" spans="1:65" ht="26.25" customHeight="1">
      <c r="A235" s="130">
        <v>229</v>
      </c>
      <c r="B235" s="131" t="s">
        <v>5248</v>
      </c>
      <c r="C235" s="132" t="s">
        <v>5249</v>
      </c>
      <c r="D235" s="133" t="s">
        <v>5250</v>
      </c>
      <c r="E235" s="133" t="s">
        <v>4915</v>
      </c>
      <c r="F235" s="134" t="s">
        <v>1940</v>
      </c>
      <c r="G235" s="135">
        <v>10</v>
      </c>
      <c r="H235" s="136" t="s">
        <v>1940</v>
      </c>
      <c r="I235" s="135">
        <v>10</v>
      </c>
      <c r="J235" s="136" t="s">
        <v>1941</v>
      </c>
      <c r="K235" s="135">
        <v>0</v>
      </c>
      <c r="L235" s="136" t="s">
        <v>1941</v>
      </c>
      <c r="M235" s="135">
        <v>0</v>
      </c>
      <c r="N235" s="136" t="s">
        <v>1941</v>
      </c>
      <c r="O235" s="135">
        <v>0</v>
      </c>
      <c r="P235" s="136" t="s">
        <v>1941</v>
      </c>
      <c r="Q235" s="135">
        <v>0</v>
      </c>
      <c r="R235" s="136" t="s">
        <v>1941</v>
      </c>
      <c r="S235" s="135">
        <v>0</v>
      </c>
      <c r="T235" s="137">
        <v>20</v>
      </c>
      <c r="U235" s="138">
        <v>0</v>
      </c>
      <c r="V235" s="139">
        <v>0</v>
      </c>
      <c r="W235" s="140">
        <v>0</v>
      </c>
      <c r="X235" s="141">
        <v>20</v>
      </c>
      <c r="Y235" s="134" t="s">
        <v>1941</v>
      </c>
      <c r="Z235" s="135">
        <v>0</v>
      </c>
      <c r="AA235" s="136" t="s">
        <v>1941</v>
      </c>
      <c r="AB235" s="135">
        <v>0</v>
      </c>
      <c r="AC235" s="136" t="s">
        <v>1941</v>
      </c>
      <c r="AD235" s="135">
        <v>0</v>
      </c>
      <c r="AE235" s="136" t="s">
        <v>1941</v>
      </c>
      <c r="AF235" s="135">
        <v>0</v>
      </c>
      <c r="AG235" s="136" t="s">
        <v>1941</v>
      </c>
      <c r="AH235" s="135">
        <v>0</v>
      </c>
      <c r="AI235" s="136" t="s">
        <v>1941</v>
      </c>
      <c r="AJ235" s="135">
        <v>0</v>
      </c>
      <c r="AK235" s="136" t="s">
        <v>1941</v>
      </c>
      <c r="AL235" s="135">
        <v>0</v>
      </c>
      <c r="AM235" s="137">
        <v>0</v>
      </c>
      <c r="AN235" s="138"/>
      <c r="AO235" s="139"/>
      <c r="AP235" s="140">
        <v>0</v>
      </c>
      <c r="AQ235" s="142">
        <v>0</v>
      </c>
      <c r="AR235" s="136" t="s">
        <v>1941</v>
      </c>
      <c r="AS235" s="135">
        <v>0</v>
      </c>
      <c r="AT235" s="136" t="s">
        <v>1941</v>
      </c>
      <c r="AU235" s="135">
        <v>0</v>
      </c>
      <c r="AV235" s="136" t="s">
        <v>1940</v>
      </c>
      <c r="AW235" s="135">
        <v>20</v>
      </c>
      <c r="AX235" s="136" t="s">
        <v>1941</v>
      </c>
      <c r="AY235" s="135">
        <v>0</v>
      </c>
      <c r="AZ235" s="136" t="s">
        <v>1941</v>
      </c>
      <c r="BA235" s="135">
        <v>0</v>
      </c>
      <c r="BB235" s="136" t="s">
        <v>1941</v>
      </c>
      <c r="BC235" s="135">
        <v>0</v>
      </c>
      <c r="BD235" s="136" t="s">
        <v>1941</v>
      </c>
      <c r="BE235" s="135">
        <v>0</v>
      </c>
      <c r="BF235" s="137">
        <v>20</v>
      </c>
      <c r="BG235" s="138"/>
      <c r="BH235" s="139"/>
      <c r="BI235" s="140">
        <v>0</v>
      </c>
      <c r="BJ235" s="142">
        <v>20</v>
      </c>
      <c r="BK235" s="143">
        <v>40</v>
      </c>
      <c r="BL235" s="144">
        <v>0</v>
      </c>
      <c r="BM235" s="145"/>
    </row>
    <row r="236" spans="1:65" ht="26.25" customHeight="1">
      <c r="A236" s="130">
        <v>230</v>
      </c>
      <c r="B236" s="131" t="s">
        <v>5185</v>
      </c>
      <c r="C236" s="132" t="s">
        <v>5186</v>
      </c>
      <c r="D236" s="133" t="s">
        <v>5187</v>
      </c>
      <c r="E236" s="133" t="s">
        <v>5188</v>
      </c>
      <c r="F236" s="134" t="s">
        <v>1940</v>
      </c>
      <c r="G236" s="135">
        <v>10</v>
      </c>
      <c r="H236" s="136" t="s">
        <v>1940</v>
      </c>
      <c r="I236" s="135">
        <v>10</v>
      </c>
      <c r="J236" s="136" t="s">
        <v>1940</v>
      </c>
      <c r="K236" s="135">
        <v>10</v>
      </c>
      <c r="L236" s="136" t="s">
        <v>1941</v>
      </c>
      <c r="M236" s="135">
        <v>0</v>
      </c>
      <c r="N236" s="136" t="s">
        <v>1941</v>
      </c>
      <c r="O236" s="135">
        <v>0</v>
      </c>
      <c r="P236" s="136" t="s">
        <v>1941</v>
      </c>
      <c r="Q236" s="135">
        <v>0</v>
      </c>
      <c r="R236" s="136" t="s">
        <v>1941</v>
      </c>
      <c r="S236" s="135">
        <v>0</v>
      </c>
      <c r="T236" s="137">
        <v>30</v>
      </c>
      <c r="U236" s="138">
        <v>0</v>
      </c>
      <c r="V236" s="139">
        <v>0</v>
      </c>
      <c r="W236" s="140">
        <v>0</v>
      </c>
      <c r="X236" s="141">
        <v>30</v>
      </c>
      <c r="Y236" s="134" t="s">
        <v>1940</v>
      </c>
      <c r="Z236" s="135">
        <v>10</v>
      </c>
      <c r="AA236" s="136" t="s">
        <v>1941</v>
      </c>
      <c r="AB236" s="135">
        <v>0</v>
      </c>
      <c r="AC236" s="136" t="s">
        <v>1941</v>
      </c>
      <c r="AD236" s="135">
        <v>0</v>
      </c>
      <c r="AE236" s="136" t="s">
        <v>1941</v>
      </c>
      <c r="AF236" s="135">
        <v>0</v>
      </c>
      <c r="AG236" s="136" t="s">
        <v>1941</v>
      </c>
      <c r="AH236" s="135">
        <v>0</v>
      </c>
      <c r="AI236" s="136" t="s">
        <v>1941</v>
      </c>
      <c r="AJ236" s="135">
        <v>0</v>
      </c>
      <c r="AK236" s="136" t="s">
        <v>1941</v>
      </c>
      <c r="AL236" s="135">
        <v>0</v>
      </c>
      <c r="AM236" s="137">
        <v>10</v>
      </c>
      <c r="AN236" s="138"/>
      <c r="AO236" s="139"/>
      <c r="AP236" s="140">
        <v>0</v>
      </c>
      <c r="AQ236" s="142">
        <v>10</v>
      </c>
      <c r="AR236" s="136" t="s">
        <v>1941</v>
      </c>
      <c r="AS236" s="135">
        <v>0</v>
      </c>
      <c r="AT236" s="136" t="s">
        <v>1941</v>
      </c>
      <c r="AU236" s="135">
        <v>0</v>
      </c>
      <c r="AV236" s="136" t="s">
        <v>1941</v>
      </c>
      <c r="AW236" s="135">
        <v>0</v>
      </c>
      <c r="AX236" s="136" t="s">
        <v>1941</v>
      </c>
      <c r="AY236" s="135">
        <v>0</v>
      </c>
      <c r="AZ236" s="136" t="s">
        <v>1941</v>
      </c>
      <c r="BA236" s="135">
        <v>0</v>
      </c>
      <c r="BB236" s="136" t="s">
        <v>1941</v>
      </c>
      <c r="BC236" s="135">
        <v>0</v>
      </c>
      <c r="BD236" s="136" t="s">
        <v>1941</v>
      </c>
      <c r="BE236" s="135">
        <v>0</v>
      </c>
      <c r="BF236" s="137">
        <v>0</v>
      </c>
      <c r="BG236" s="138"/>
      <c r="BH236" s="139"/>
      <c r="BI236" s="140">
        <v>0</v>
      </c>
      <c r="BJ236" s="142">
        <v>0</v>
      </c>
      <c r="BK236" s="143">
        <v>40</v>
      </c>
      <c r="BL236" s="144">
        <v>0</v>
      </c>
      <c r="BM236" s="145"/>
    </row>
    <row r="237" spans="1:65" ht="26.25" customHeight="1">
      <c r="A237" s="130">
        <v>231</v>
      </c>
      <c r="B237" s="131" t="s">
        <v>5216</v>
      </c>
      <c r="C237" s="132" t="s">
        <v>5217</v>
      </c>
      <c r="D237" s="133" t="s">
        <v>5218</v>
      </c>
      <c r="E237" s="133" t="s">
        <v>501</v>
      </c>
      <c r="F237" s="134" t="s">
        <v>1941</v>
      </c>
      <c r="G237" s="135">
        <v>0</v>
      </c>
      <c r="H237" s="136" t="s">
        <v>1941</v>
      </c>
      <c r="I237" s="135">
        <v>0</v>
      </c>
      <c r="J237" s="136" t="s">
        <v>1940</v>
      </c>
      <c r="K237" s="135">
        <v>10</v>
      </c>
      <c r="L237" s="136" t="s">
        <v>1941</v>
      </c>
      <c r="M237" s="135">
        <v>0</v>
      </c>
      <c r="N237" s="136" t="s">
        <v>1941</v>
      </c>
      <c r="O237" s="135">
        <v>0</v>
      </c>
      <c r="P237" s="136" t="s">
        <v>1940</v>
      </c>
      <c r="Q237" s="135">
        <v>20</v>
      </c>
      <c r="R237" s="136" t="s">
        <v>1941</v>
      </c>
      <c r="S237" s="135">
        <v>0</v>
      </c>
      <c r="T237" s="137">
        <v>30</v>
      </c>
      <c r="U237" s="138">
        <v>0</v>
      </c>
      <c r="V237" s="139">
        <v>0</v>
      </c>
      <c r="W237" s="140">
        <v>0</v>
      </c>
      <c r="X237" s="141">
        <v>30</v>
      </c>
      <c r="Y237" s="134" t="s">
        <v>1941</v>
      </c>
      <c r="Z237" s="135">
        <v>0</v>
      </c>
      <c r="AA237" s="136" t="s">
        <v>1941</v>
      </c>
      <c r="AB237" s="135">
        <v>0</v>
      </c>
      <c r="AC237" s="136" t="s">
        <v>1941</v>
      </c>
      <c r="AD237" s="135">
        <v>0</v>
      </c>
      <c r="AE237" s="136" t="s">
        <v>1941</v>
      </c>
      <c r="AF237" s="135">
        <v>0</v>
      </c>
      <c r="AG237" s="136" t="s">
        <v>1941</v>
      </c>
      <c r="AH237" s="135">
        <v>0</v>
      </c>
      <c r="AI237" s="136" t="s">
        <v>1941</v>
      </c>
      <c r="AJ237" s="135">
        <v>0</v>
      </c>
      <c r="AK237" s="136" t="s">
        <v>1941</v>
      </c>
      <c r="AL237" s="135">
        <v>0</v>
      </c>
      <c r="AM237" s="137">
        <v>0</v>
      </c>
      <c r="AN237" s="138"/>
      <c r="AO237" s="139"/>
      <c r="AP237" s="140">
        <v>0</v>
      </c>
      <c r="AQ237" s="142">
        <v>0</v>
      </c>
      <c r="AR237" s="136" t="s">
        <v>1940</v>
      </c>
      <c r="AS237" s="135">
        <v>10</v>
      </c>
      <c r="AT237" s="136" t="s">
        <v>1941</v>
      </c>
      <c r="AU237" s="135">
        <v>0</v>
      </c>
      <c r="AV237" s="136" t="s">
        <v>1941</v>
      </c>
      <c r="AW237" s="135">
        <v>0</v>
      </c>
      <c r="AX237" s="136" t="s">
        <v>1941</v>
      </c>
      <c r="AY237" s="135">
        <v>0</v>
      </c>
      <c r="AZ237" s="136" t="s">
        <v>1941</v>
      </c>
      <c r="BA237" s="135">
        <v>0</v>
      </c>
      <c r="BB237" s="136" t="s">
        <v>1941</v>
      </c>
      <c r="BC237" s="135">
        <v>0</v>
      </c>
      <c r="BD237" s="136" t="s">
        <v>1941</v>
      </c>
      <c r="BE237" s="135">
        <v>0</v>
      </c>
      <c r="BF237" s="137">
        <v>10</v>
      </c>
      <c r="BG237" s="138"/>
      <c r="BH237" s="139"/>
      <c r="BI237" s="140">
        <v>0</v>
      </c>
      <c r="BJ237" s="142">
        <v>10</v>
      </c>
      <c r="BK237" s="143">
        <v>40</v>
      </c>
      <c r="BL237" s="144">
        <v>0</v>
      </c>
      <c r="BM237" s="146"/>
    </row>
    <row r="238" spans="1:65" ht="26.25" customHeight="1">
      <c r="A238" s="130">
        <v>232</v>
      </c>
      <c r="B238" s="131" t="s">
        <v>5193</v>
      </c>
      <c r="C238" s="132" t="s">
        <v>1703</v>
      </c>
      <c r="D238" s="133" t="s">
        <v>5194</v>
      </c>
      <c r="E238" s="133" t="s">
        <v>2075</v>
      </c>
      <c r="F238" s="134" t="s">
        <v>1941</v>
      </c>
      <c r="G238" s="135">
        <v>0</v>
      </c>
      <c r="H238" s="136" t="s">
        <v>1941</v>
      </c>
      <c r="I238" s="135">
        <v>0</v>
      </c>
      <c r="J238" s="136" t="s">
        <v>1940</v>
      </c>
      <c r="K238" s="135">
        <v>10</v>
      </c>
      <c r="L238" s="136" t="s">
        <v>1941</v>
      </c>
      <c r="M238" s="135">
        <v>0</v>
      </c>
      <c r="N238" s="136" t="s">
        <v>1941</v>
      </c>
      <c r="O238" s="135">
        <v>0</v>
      </c>
      <c r="P238" s="136" t="s">
        <v>1940</v>
      </c>
      <c r="Q238" s="135">
        <v>20</v>
      </c>
      <c r="R238" s="136" t="s">
        <v>1941</v>
      </c>
      <c r="S238" s="135">
        <v>0</v>
      </c>
      <c r="T238" s="137">
        <v>30</v>
      </c>
      <c r="U238" s="138">
        <v>9</v>
      </c>
      <c r="V238" s="139">
        <v>56</v>
      </c>
      <c r="W238" s="140">
        <v>0</v>
      </c>
      <c r="X238" s="141">
        <v>30</v>
      </c>
      <c r="Y238" s="134" t="s">
        <v>1940</v>
      </c>
      <c r="Z238" s="135">
        <v>10</v>
      </c>
      <c r="AA238" s="136" t="s">
        <v>1941</v>
      </c>
      <c r="AB238" s="135">
        <v>0</v>
      </c>
      <c r="AC238" s="136" t="s">
        <v>1941</v>
      </c>
      <c r="AD238" s="135">
        <v>0</v>
      </c>
      <c r="AE238" s="136" t="s">
        <v>1941</v>
      </c>
      <c r="AF238" s="135">
        <v>0</v>
      </c>
      <c r="AG238" s="136" t="s">
        <v>1941</v>
      </c>
      <c r="AH238" s="135">
        <v>0</v>
      </c>
      <c r="AI238" s="136" t="s">
        <v>1941</v>
      </c>
      <c r="AJ238" s="135">
        <v>0</v>
      </c>
      <c r="AK238" s="136" t="s">
        <v>1941</v>
      </c>
      <c r="AL238" s="135">
        <v>0</v>
      </c>
      <c r="AM238" s="137">
        <v>10</v>
      </c>
      <c r="AN238" s="138"/>
      <c r="AO238" s="139"/>
      <c r="AP238" s="140">
        <v>0</v>
      </c>
      <c r="AQ238" s="142">
        <v>10</v>
      </c>
      <c r="AR238" s="136" t="s">
        <v>1941</v>
      </c>
      <c r="AS238" s="135">
        <v>0</v>
      </c>
      <c r="AT238" s="136" t="s">
        <v>1941</v>
      </c>
      <c r="AU238" s="135">
        <v>0</v>
      </c>
      <c r="AV238" s="136" t="s">
        <v>1941</v>
      </c>
      <c r="AW238" s="135">
        <v>0</v>
      </c>
      <c r="AX238" s="136" t="s">
        <v>1941</v>
      </c>
      <c r="AY238" s="135">
        <v>0</v>
      </c>
      <c r="AZ238" s="136" t="s">
        <v>1941</v>
      </c>
      <c r="BA238" s="135">
        <v>0</v>
      </c>
      <c r="BB238" s="136" t="s">
        <v>1941</v>
      </c>
      <c r="BC238" s="135">
        <v>0</v>
      </c>
      <c r="BD238" s="136" t="s">
        <v>1941</v>
      </c>
      <c r="BE238" s="135">
        <v>0</v>
      </c>
      <c r="BF238" s="137">
        <v>0</v>
      </c>
      <c r="BG238" s="138"/>
      <c r="BH238" s="139"/>
      <c r="BI238" s="140">
        <v>0</v>
      </c>
      <c r="BJ238" s="142">
        <v>0</v>
      </c>
      <c r="BK238" s="143">
        <v>40</v>
      </c>
      <c r="BL238" s="144">
        <v>6.8981481481481489E-3</v>
      </c>
      <c r="BM238" s="146"/>
    </row>
    <row r="239" spans="1:65" ht="26.25" customHeight="1">
      <c r="A239" s="130">
        <v>233</v>
      </c>
      <c r="B239" s="131" t="s">
        <v>5200</v>
      </c>
      <c r="C239" s="132" t="s">
        <v>5201</v>
      </c>
      <c r="D239" s="133" t="s">
        <v>5202</v>
      </c>
      <c r="E239" s="133" t="s">
        <v>811</v>
      </c>
      <c r="F239" s="134" t="s">
        <v>1940</v>
      </c>
      <c r="G239" s="135">
        <v>10</v>
      </c>
      <c r="H239" s="136" t="s">
        <v>1941</v>
      </c>
      <c r="I239" s="135">
        <v>0</v>
      </c>
      <c r="J239" s="136" t="s">
        <v>1941</v>
      </c>
      <c r="K239" s="135">
        <v>0</v>
      </c>
      <c r="L239" s="136" t="s">
        <v>1941</v>
      </c>
      <c r="M239" s="135">
        <v>0</v>
      </c>
      <c r="N239" s="136" t="s">
        <v>1941</v>
      </c>
      <c r="O239" s="135">
        <v>0</v>
      </c>
      <c r="P239" s="136" t="s">
        <v>1941</v>
      </c>
      <c r="Q239" s="135">
        <v>0</v>
      </c>
      <c r="R239" s="136" t="s">
        <v>1941</v>
      </c>
      <c r="S239" s="135">
        <v>0</v>
      </c>
      <c r="T239" s="137">
        <v>10</v>
      </c>
      <c r="U239" s="138"/>
      <c r="V239" s="139">
        <v>0</v>
      </c>
      <c r="W239" s="140">
        <v>0</v>
      </c>
      <c r="X239" s="141">
        <v>10</v>
      </c>
      <c r="Y239" s="134" t="s">
        <v>1940</v>
      </c>
      <c r="Z239" s="135">
        <v>10</v>
      </c>
      <c r="AA239" s="136" t="s">
        <v>1940</v>
      </c>
      <c r="AB239" s="135">
        <v>10</v>
      </c>
      <c r="AC239" s="136" t="s">
        <v>1940</v>
      </c>
      <c r="AD239" s="135">
        <v>10</v>
      </c>
      <c r="AE239" s="136" t="s">
        <v>1941</v>
      </c>
      <c r="AF239" s="135">
        <v>0</v>
      </c>
      <c r="AG239" s="136" t="s">
        <v>1941</v>
      </c>
      <c r="AH239" s="135">
        <v>0</v>
      </c>
      <c r="AI239" s="136" t="s">
        <v>1941</v>
      </c>
      <c r="AJ239" s="135">
        <v>0</v>
      </c>
      <c r="AK239" s="136" t="s">
        <v>1941</v>
      </c>
      <c r="AL239" s="135">
        <v>0</v>
      </c>
      <c r="AM239" s="137">
        <v>30</v>
      </c>
      <c r="AN239" s="138"/>
      <c r="AO239" s="139"/>
      <c r="AP239" s="140">
        <v>0</v>
      </c>
      <c r="AQ239" s="142">
        <v>30</v>
      </c>
      <c r="AR239" s="136" t="s">
        <v>1941</v>
      </c>
      <c r="AS239" s="135">
        <v>0</v>
      </c>
      <c r="AT239" s="136" t="s">
        <v>1941</v>
      </c>
      <c r="AU239" s="135">
        <v>0</v>
      </c>
      <c r="AV239" s="136" t="s">
        <v>1941</v>
      </c>
      <c r="AW239" s="135">
        <v>0</v>
      </c>
      <c r="AX239" s="136" t="s">
        <v>1941</v>
      </c>
      <c r="AY239" s="135">
        <v>0</v>
      </c>
      <c r="AZ239" s="136" t="s">
        <v>1941</v>
      </c>
      <c r="BA239" s="135">
        <v>0</v>
      </c>
      <c r="BB239" s="136" t="s">
        <v>1941</v>
      </c>
      <c r="BC239" s="135">
        <v>0</v>
      </c>
      <c r="BD239" s="136" t="s">
        <v>1941</v>
      </c>
      <c r="BE239" s="135">
        <v>0</v>
      </c>
      <c r="BF239" s="137">
        <v>0</v>
      </c>
      <c r="BG239" s="138"/>
      <c r="BH239" s="139"/>
      <c r="BI239" s="140">
        <v>0</v>
      </c>
      <c r="BJ239" s="142">
        <v>0</v>
      </c>
      <c r="BK239" s="143">
        <v>40</v>
      </c>
      <c r="BL239" s="144">
        <v>0</v>
      </c>
      <c r="BM239" s="147"/>
    </row>
    <row r="240" spans="1:65" ht="26.25" customHeight="1">
      <c r="A240" s="130">
        <v>234</v>
      </c>
      <c r="B240" s="131" t="s">
        <v>5301</v>
      </c>
      <c r="C240" s="132" t="s">
        <v>5302</v>
      </c>
      <c r="D240" s="133" t="s">
        <v>5303</v>
      </c>
      <c r="E240" s="133" t="s">
        <v>227</v>
      </c>
      <c r="F240" s="134" t="s">
        <v>1941</v>
      </c>
      <c r="G240" s="135">
        <v>0</v>
      </c>
      <c r="H240" s="136" t="s">
        <v>1941</v>
      </c>
      <c r="I240" s="135">
        <v>0</v>
      </c>
      <c r="J240" s="136" t="s">
        <v>1941</v>
      </c>
      <c r="K240" s="135">
        <v>0</v>
      </c>
      <c r="L240" s="136" t="s">
        <v>1941</v>
      </c>
      <c r="M240" s="135">
        <v>0</v>
      </c>
      <c r="N240" s="136" t="s">
        <v>1941</v>
      </c>
      <c r="O240" s="135">
        <v>0</v>
      </c>
      <c r="P240" s="136" t="s">
        <v>1941</v>
      </c>
      <c r="Q240" s="135">
        <v>0</v>
      </c>
      <c r="R240" s="136" t="s">
        <v>1941</v>
      </c>
      <c r="S240" s="135">
        <v>0</v>
      </c>
      <c r="T240" s="137">
        <v>0</v>
      </c>
      <c r="U240" s="138">
        <v>1</v>
      </c>
      <c r="V240" s="139">
        <v>35</v>
      </c>
      <c r="W240" s="140">
        <v>0</v>
      </c>
      <c r="X240" s="141">
        <v>0</v>
      </c>
      <c r="Y240" s="134" t="s">
        <v>1940</v>
      </c>
      <c r="Z240" s="135">
        <v>10</v>
      </c>
      <c r="AA240" s="136" t="s">
        <v>1941</v>
      </c>
      <c r="AB240" s="135">
        <v>0</v>
      </c>
      <c r="AC240" s="136" t="s">
        <v>1941</v>
      </c>
      <c r="AD240" s="135">
        <v>0</v>
      </c>
      <c r="AE240" s="136" t="s">
        <v>1941</v>
      </c>
      <c r="AF240" s="135">
        <v>0</v>
      </c>
      <c r="AG240" s="136" t="s">
        <v>1941</v>
      </c>
      <c r="AH240" s="135">
        <v>0</v>
      </c>
      <c r="AI240" s="136" t="s">
        <v>1941</v>
      </c>
      <c r="AJ240" s="135">
        <v>0</v>
      </c>
      <c r="AK240" s="136" t="s">
        <v>1941</v>
      </c>
      <c r="AL240" s="135">
        <v>0</v>
      </c>
      <c r="AM240" s="137">
        <v>10</v>
      </c>
      <c r="AN240" s="138"/>
      <c r="AO240" s="139"/>
      <c r="AP240" s="140">
        <v>0</v>
      </c>
      <c r="AQ240" s="142">
        <v>10</v>
      </c>
      <c r="AR240" s="136" t="s">
        <v>1940</v>
      </c>
      <c r="AS240" s="135">
        <v>10</v>
      </c>
      <c r="AT240" s="136" t="s">
        <v>1940</v>
      </c>
      <c r="AU240" s="135">
        <v>15</v>
      </c>
      <c r="AV240" s="136" t="s">
        <v>1941</v>
      </c>
      <c r="AW240" s="135">
        <v>0</v>
      </c>
      <c r="AX240" s="136" t="s">
        <v>1941</v>
      </c>
      <c r="AY240" s="135">
        <v>0</v>
      </c>
      <c r="AZ240" s="136" t="s">
        <v>1941</v>
      </c>
      <c r="BA240" s="135">
        <v>0</v>
      </c>
      <c r="BB240" s="136" t="s">
        <v>1941</v>
      </c>
      <c r="BC240" s="135">
        <v>0</v>
      </c>
      <c r="BD240" s="136" t="s">
        <v>1941</v>
      </c>
      <c r="BE240" s="135">
        <v>0</v>
      </c>
      <c r="BF240" s="137">
        <v>25</v>
      </c>
      <c r="BG240" s="138"/>
      <c r="BH240" s="139"/>
      <c r="BI240" s="140">
        <v>0</v>
      </c>
      <c r="BJ240" s="142">
        <v>25</v>
      </c>
      <c r="BK240" s="143">
        <v>35</v>
      </c>
      <c r="BL240" s="144">
        <v>1.0995370370370371E-3</v>
      </c>
      <c r="BM240" s="146"/>
    </row>
    <row r="241" spans="1:65" ht="26.25" customHeight="1">
      <c r="A241" s="130">
        <v>235</v>
      </c>
      <c r="B241" s="131" t="s">
        <v>5312</v>
      </c>
      <c r="C241" s="132" t="s">
        <v>5313</v>
      </c>
      <c r="D241" s="133" t="s">
        <v>5314</v>
      </c>
      <c r="E241" s="133" t="s">
        <v>3560</v>
      </c>
      <c r="F241" s="134" t="s">
        <v>1941</v>
      </c>
      <c r="G241" s="135">
        <v>0</v>
      </c>
      <c r="H241" s="136" t="s">
        <v>1941</v>
      </c>
      <c r="I241" s="135">
        <v>0</v>
      </c>
      <c r="J241" s="136" t="s">
        <v>1940</v>
      </c>
      <c r="K241" s="135">
        <v>10</v>
      </c>
      <c r="L241" s="136" t="s">
        <v>1941</v>
      </c>
      <c r="M241" s="135">
        <v>0</v>
      </c>
      <c r="N241" s="136" t="s">
        <v>1941</v>
      </c>
      <c r="O241" s="135">
        <v>0</v>
      </c>
      <c r="P241" s="136" t="s">
        <v>1941</v>
      </c>
      <c r="Q241" s="135">
        <v>0</v>
      </c>
      <c r="R241" s="136" t="s">
        <v>1941</v>
      </c>
      <c r="S241" s="135">
        <v>0</v>
      </c>
      <c r="T241" s="137">
        <v>10</v>
      </c>
      <c r="U241" s="138">
        <v>0</v>
      </c>
      <c r="V241" s="139">
        <v>0</v>
      </c>
      <c r="W241" s="140">
        <v>0</v>
      </c>
      <c r="X241" s="141">
        <v>10</v>
      </c>
      <c r="Y241" s="134" t="s">
        <v>1941</v>
      </c>
      <c r="Z241" s="135">
        <v>0</v>
      </c>
      <c r="AA241" s="136" t="s">
        <v>1941</v>
      </c>
      <c r="AB241" s="135">
        <v>0</v>
      </c>
      <c r="AC241" s="136" t="s">
        <v>1941</v>
      </c>
      <c r="AD241" s="135">
        <v>0</v>
      </c>
      <c r="AE241" s="136" t="s">
        <v>1941</v>
      </c>
      <c r="AF241" s="135">
        <v>0</v>
      </c>
      <c r="AG241" s="136" t="s">
        <v>1941</v>
      </c>
      <c r="AH241" s="135">
        <v>0</v>
      </c>
      <c r="AI241" s="136" t="s">
        <v>1941</v>
      </c>
      <c r="AJ241" s="135">
        <v>0</v>
      </c>
      <c r="AK241" s="136" t="s">
        <v>1941</v>
      </c>
      <c r="AL241" s="135">
        <v>0</v>
      </c>
      <c r="AM241" s="137">
        <v>0</v>
      </c>
      <c r="AN241" s="138"/>
      <c r="AO241" s="139"/>
      <c r="AP241" s="140">
        <v>0</v>
      </c>
      <c r="AQ241" s="142">
        <v>0</v>
      </c>
      <c r="AR241" s="136" t="s">
        <v>1940</v>
      </c>
      <c r="AS241" s="135">
        <v>10</v>
      </c>
      <c r="AT241" s="136" t="s">
        <v>1940</v>
      </c>
      <c r="AU241" s="135">
        <v>15</v>
      </c>
      <c r="AV241" s="136" t="s">
        <v>1941</v>
      </c>
      <c r="AW241" s="135">
        <v>0</v>
      </c>
      <c r="AX241" s="136" t="s">
        <v>1941</v>
      </c>
      <c r="AY241" s="135">
        <v>0</v>
      </c>
      <c r="AZ241" s="136" t="s">
        <v>1941</v>
      </c>
      <c r="BA241" s="135">
        <v>0</v>
      </c>
      <c r="BB241" s="136" t="s">
        <v>1941</v>
      </c>
      <c r="BC241" s="135">
        <v>0</v>
      </c>
      <c r="BD241" s="136" t="s">
        <v>1941</v>
      </c>
      <c r="BE241" s="135">
        <v>0</v>
      </c>
      <c r="BF241" s="137">
        <v>25</v>
      </c>
      <c r="BG241" s="138"/>
      <c r="BH241" s="139"/>
      <c r="BI241" s="140">
        <v>0</v>
      </c>
      <c r="BJ241" s="142">
        <v>25</v>
      </c>
      <c r="BK241" s="143">
        <v>35</v>
      </c>
      <c r="BL241" s="144">
        <v>0</v>
      </c>
      <c r="BM241" s="145"/>
    </row>
    <row r="242" spans="1:65" ht="26.25" customHeight="1">
      <c r="A242" s="130">
        <v>236</v>
      </c>
      <c r="B242" s="131" t="s">
        <v>5209</v>
      </c>
      <c r="C242" s="132" t="s">
        <v>5210</v>
      </c>
      <c r="D242" s="133" t="s">
        <v>4541</v>
      </c>
      <c r="E242" s="133" t="s">
        <v>3014</v>
      </c>
      <c r="F242" s="134" t="s">
        <v>1941</v>
      </c>
      <c r="G242" s="135">
        <v>0</v>
      </c>
      <c r="H242" s="136" t="s">
        <v>1941</v>
      </c>
      <c r="I242" s="135">
        <v>0</v>
      </c>
      <c r="J242" s="136" t="s">
        <v>1941</v>
      </c>
      <c r="K242" s="135">
        <v>0</v>
      </c>
      <c r="L242" s="136" t="s">
        <v>1940</v>
      </c>
      <c r="M242" s="135">
        <v>10</v>
      </c>
      <c r="N242" s="136" t="s">
        <v>1940</v>
      </c>
      <c r="O242" s="135">
        <v>15</v>
      </c>
      <c r="P242" s="136" t="s">
        <v>1941</v>
      </c>
      <c r="Q242" s="135">
        <v>0</v>
      </c>
      <c r="R242" s="136" t="s">
        <v>1941</v>
      </c>
      <c r="S242" s="135">
        <v>0</v>
      </c>
      <c r="T242" s="137">
        <v>25</v>
      </c>
      <c r="U242" s="138">
        <v>15</v>
      </c>
      <c r="V242" s="139">
        <v>6</v>
      </c>
      <c r="W242" s="140">
        <v>0</v>
      </c>
      <c r="X242" s="141">
        <v>25</v>
      </c>
      <c r="Y242" s="134" t="s">
        <v>1941</v>
      </c>
      <c r="Z242" s="135">
        <v>0</v>
      </c>
      <c r="AA242" s="136" t="s">
        <v>1941</v>
      </c>
      <c r="AB242" s="135">
        <v>0</v>
      </c>
      <c r="AC242" s="136" t="s">
        <v>1940</v>
      </c>
      <c r="AD242" s="135">
        <v>10</v>
      </c>
      <c r="AE242" s="136" t="s">
        <v>1941</v>
      </c>
      <c r="AF242" s="135">
        <v>0</v>
      </c>
      <c r="AG242" s="136" t="s">
        <v>1941</v>
      </c>
      <c r="AH242" s="135">
        <v>0</v>
      </c>
      <c r="AI242" s="136" t="s">
        <v>1941</v>
      </c>
      <c r="AJ242" s="135">
        <v>0</v>
      </c>
      <c r="AK242" s="136" t="s">
        <v>1941</v>
      </c>
      <c r="AL242" s="135">
        <v>0</v>
      </c>
      <c r="AM242" s="137">
        <v>10</v>
      </c>
      <c r="AN242" s="138"/>
      <c r="AO242" s="139"/>
      <c r="AP242" s="140">
        <v>0</v>
      </c>
      <c r="AQ242" s="142">
        <v>10</v>
      </c>
      <c r="AR242" s="136" t="s">
        <v>1941</v>
      </c>
      <c r="AS242" s="135">
        <v>0</v>
      </c>
      <c r="AT242" s="136" t="s">
        <v>1941</v>
      </c>
      <c r="AU242" s="135">
        <v>0</v>
      </c>
      <c r="AV242" s="136" t="s">
        <v>1941</v>
      </c>
      <c r="AW242" s="135">
        <v>0</v>
      </c>
      <c r="AX242" s="136" t="s">
        <v>1941</v>
      </c>
      <c r="AY242" s="135">
        <v>0</v>
      </c>
      <c r="AZ242" s="136" t="s">
        <v>1941</v>
      </c>
      <c r="BA242" s="135">
        <v>0</v>
      </c>
      <c r="BB242" s="136" t="s">
        <v>1941</v>
      </c>
      <c r="BC242" s="135">
        <v>0</v>
      </c>
      <c r="BD242" s="136" t="s">
        <v>1941</v>
      </c>
      <c r="BE242" s="135">
        <v>0</v>
      </c>
      <c r="BF242" s="137">
        <v>0</v>
      </c>
      <c r="BG242" s="138"/>
      <c r="BH242" s="139"/>
      <c r="BI242" s="140">
        <v>0</v>
      </c>
      <c r="BJ242" s="142">
        <v>0</v>
      </c>
      <c r="BK242" s="143">
        <v>35</v>
      </c>
      <c r="BL242" s="144">
        <v>1.0486111111111111E-2</v>
      </c>
      <c r="BM242" s="145"/>
    </row>
    <row r="243" spans="1:65" ht="26.25" customHeight="1">
      <c r="A243" s="130">
        <v>237</v>
      </c>
      <c r="B243" s="131" t="s">
        <v>5211</v>
      </c>
      <c r="C243" s="132" t="s">
        <v>5212</v>
      </c>
      <c r="D243" s="133" t="s">
        <v>5213</v>
      </c>
      <c r="E243" s="133" t="s">
        <v>5121</v>
      </c>
      <c r="F243" s="134" t="s">
        <v>1940</v>
      </c>
      <c r="G243" s="135">
        <v>10</v>
      </c>
      <c r="H243" s="136" t="s">
        <v>1941</v>
      </c>
      <c r="I243" s="135">
        <v>0</v>
      </c>
      <c r="J243" s="136" t="s">
        <v>1941</v>
      </c>
      <c r="K243" s="135">
        <v>0</v>
      </c>
      <c r="L243" s="136" t="s">
        <v>1941</v>
      </c>
      <c r="M243" s="135">
        <v>0</v>
      </c>
      <c r="N243" s="136" t="s">
        <v>1941</v>
      </c>
      <c r="O243" s="135">
        <v>0</v>
      </c>
      <c r="P243" s="136" t="s">
        <v>1941</v>
      </c>
      <c r="Q243" s="135">
        <v>0</v>
      </c>
      <c r="R243" s="136" t="s">
        <v>1941</v>
      </c>
      <c r="S243" s="135">
        <v>0</v>
      </c>
      <c r="T243" s="137">
        <v>10</v>
      </c>
      <c r="U243" s="138">
        <v>0</v>
      </c>
      <c r="V243" s="139">
        <v>0</v>
      </c>
      <c r="W243" s="140">
        <v>0</v>
      </c>
      <c r="X243" s="141">
        <v>10</v>
      </c>
      <c r="Y243" s="134" t="s">
        <v>1940</v>
      </c>
      <c r="Z243" s="135">
        <v>10</v>
      </c>
      <c r="AA243" s="136" t="s">
        <v>1940</v>
      </c>
      <c r="AB243" s="135">
        <v>10</v>
      </c>
      <c r="AC243" s="136" t="s">
        <v>1941</v>
      </c>
      <c r="AD243" s="135">
        <v>0</v>
      </c>
      <c r="AE243" s="136" t="s">
        <v>1941</v>
      </c>
      <c r="AF243" s="135">
        <v>0</v>
      </c>
      <c r="AG243" s="136" t="s">
        <v>1941</v>
      </c>
      <c r="AH243" s="135">
        <v>0</v>
      </c>
      <c r="AI243" s="136" t="s">
        <v>1941</v>
      </c>
      <c r="AJ243" s="135">
        <v>0</v>
      </c>
      <c r="AK243" s="136" t="s">
        <v>1941</v>
      </c>
      <c r="AL243" s="135">
        <v>0</v>
      </c>
      <c r="AM243" s="137">
        <v>20</v>
      </c>
      <c r="AN243" s="138"/>
      <c r="AO243" s="139"/>
      <c r="AP243" s="140">
        <v>0</v>
      </c>
      <c r="AQ243" s="142">
        <v>20</v>
      </c>
      <c r="AR243" s="136" t="s">
        <v>1941</v>
      </c>
      <c r="AS243" s="135">
        <v>0</v>
      </c>
      <c r="AT243" s="136" t="s">
        <v>1941</v>
      </c>
      <c r="AU243" s="135">
        <v>0</v>
      </c>
      <c r="AV243" s="136" t="s">
        <v>1941</v>
      </c>
      <c r="AW243" s="135">
        <v>0</v>
      </c>
      <c r="AX243" s="136" t="s">
        <v>1941</v>
      </c>
      <c r="AY243" s="135">
        <v>0</v>
      </c>
      <c r="AZ243" s="136" t="s">
        <v>1941</v>
      </c>
      <c r="BA243" s="135">
        <v>0</v>
      </c>
      <c r="BB243" s="136" t="s">
        <v>1941</v>
      </c>
      <c r="BC243" s="135">
        <v>0</v>
      </c>
      <c r="BD243" s="136" t="s">
        <v>1941</v>
      </c>
      <c r="BE243" s="135">
        <v>0</v>
      </c>
      <c r="BF243" s="137">
        <v>0</v>
      </c>
      <c r="BG243" s="138"/>
      <c r="BH243" s="139"/>
      <c r="BI243" s="140">
        <v>0</v>
      </c>
      <c r="BJ243" s="142">
        <v>0</v>
      </c>
      <c r="BK243" s="143">
        <v>30</v>
      </c>
      <c r="BL243" s="144">
        <v>0</v>
      </c>
      <c r="BM243" s="145"/>
    </row>
    <row r="244" spans="1:65" ht="26.25" customHeight="1">
      <c r="A244" s="130">
        <v>238</v>
      </c>
      <c r="B244" s="131" t="s">
        <v>5254</v>
      </c>
      <c r="C244" s="132" t="s">
        <v>3232</v>
      </c>
      <c r="D244" s="133" t="s">
        <v>5255</v>
      </c>
      <c r="E244" s="133" t="s">
        <v>237</v>
      </c>
      <c r="F244" s="134" t="s">
        <v>1940</v>
      </c>
      <c r="G244" s="135">
        <v>10</v>
      </c>
      <c r="H244" s="136" t="s">
        <v>1941</v>
      </c>
      <c r="I244" s="135">
        <v>0</v>
      </c>
      <c r="J244" s="136" t="s">
        <v>1941</v>
      </c>
      <c r="K244" s="135">
        <v>0</v>
      </c>
      <c r="L244" s="136" t="s">
        <v>1941</v>
      </c>
      <c r="M244" s="135">
        <v>0</v>
      </c>
      <c r="N244" s="136" t="s">
        <v>1941</v>
      </c>
      <c r="O244" s="135">
        <v>0</v>
      </c>
      <c r="P244" s="136" t="s">
        <v>1941</v>
      </c>
      <c r="Q244" s="135">
        <v>0</v>
      </c>
      <c r="R244" s="136" t="s">
        <v>1941</v>
      </c>
      <c r="S244" s="135">
        <v>0</v>
      </c>
      <c r="T244" s="137">
        <v>10</v>
      </c>
      <c r="U244" s="138">
        <v>0</v>
      </c>
      <c r="V244" s="139">
        <v>0</v>
      </c>
      <c r="W244" s="140">
        <v>0</v>
      </c>
      <c r="X244" s="141">
        <v>10</v>
      </c>
      <c r="Y244" s="134" t="s">
        <v>1940</v>
      </c>
      <c r="Z244" s="135">
        <v>10</v>
      </c>
      <c r="AA244" s="136" t="s">
        <v>1941</v>
      </c>
      <c r="AB244" s="135">
        <v>0</v>
      </c>
      <c r="AC244" s="136" t="s">
        <v>1941</v>
      </c>
      <c r="AD244" s="135">
        <v>0</v>
      </c>
      <c r="AE244" s="136" t="s">
        <v>1941</v>
      </c>
      <c r="AF244" s="135">
        <v>0</v>
      </c>
      <c r="AG244" s="136" t="s">
        <v>1941</v>
      </c>
      <c r="AH244" s="135">
        <v>0</v>
      </c>
      <c r="AI244" s="136" t="s">
        <v>1941</v>
      </c>
      <c r="AJ244" s="135">
        <v>0</v>
      </c>
      <c r="AK244" s="136" t="s">
        <v>1941</v>
      </c>
      <c r="AL244" s="135">
        <v>0</v>
      </c>
      <c r="AM244" s="137">
        <v>10</v>
      </c>
      <c r="AN244" s="138"/>
      <c r="AO244" s="139"/>
      <c r="AP244" s="140">
        <v>0</v>
      </c>
      <c r="AQ244" s="142">
        <v>10</v>
      </c>
      <c r="AR244" s="136" t="s">
        <v>1940</v>
      </c>
      <c r="AS244" s="135">
        <v>10</v>
      </c>
      <c r="AT244" s="136" t="s">
        <v>1941</v>
      </c>
      <c r="AU244" s="135">
        <v>0</v>
      </c>
      <c r="AV244" s="136" t="s">
        <v>1941</v>
      </c>
      <c r="AW244" s="135">
        <v>0</v>
      </c>
      <c r="AX244" s="136" t="s">
        <v>1941</v>
      </c>
      <c r="AY244" s="135">
        <v>0</v>
      </c>
      <c r="AZ244" s="136" t="s">
        <v>1941</v>
      </c>
      <c r="BA244" s="135">
        <v>0</v>
      </c>
      <c r="BB244" s="136" t="s">
        <v>1941</v>
      </c>
      <c r="BC244" s="135">
        <v>0</v>
      </c>
      <c r="BD244" s="136" t="s">
        <v>1941</v>
      </c>
      <c r="BE244" s="135">
        <v>0</v>
      </c>
      <c r="BF244" s="137">
        <v>10</v>
      </c>
      <c r="BG244" s="138"/>
      <c r="BH244" s="139"/>
      <c r="BI244" s="140">
        <v>0</v>
      </c>
      <c r="BJ244" s="142">
        <v>10</v>
      </c>
      <c r="BK244" s="143">
        <v>30</v>
      </c>
      <c r="BL244" s="144">
        <v>0</v>
      </c>
      <c r="BM244" s="146"/>
    </row>
    <row r="245" spans="1:65" ht="26.25" customHeight="1">
      <c r="A245" s="130">
        <v>239</v>
      </c>
      <c r="B245" s="131" t="s">
        <v>5230</v>
      </c>
      <c r="C245" s="132" t="s">
        <v>2294</v>
      </c>
      <c r="D245" s="133" t="s">
        <v>5231</v>
      </c>
      <c r="E245" s="133" t="s">
        <v>5232</v>
      </c>
      <c r="F245" s="134" t="s">
        <v>1941</v>
      </c>
      <c r="G245" s="135">
        <v>0</v>
      </c>
      <c r="H245" s="136" t="s">
        <v>1940</v>
      </c>
      <c r="I245" s="135">
        <v>10</v>
      </c>
      <c r="J245" s="136" t="s">
        <v>1941</v>
      </c>
      <c r="K245" s="135">
        <v>0</v>
      </c>
      <c r="L245" s="136" t="s">
        <v>1941</v>
      </c>
      <c r="M245" s="135">
        <v>0</v>
      </c>
      <c r="N245" s="136" t="s">
        <v>1941</v>
      </c>
      <c r="O245" s="135">
        <v>0</v>
      </c>
      <c r="P245" s="136" t="s">
        <v>1940</v>
      </c>
      <c r="Q245" s="135">
        <v>20</v>
      </c>
      <c r="R245" s="136" t="s">
        <v>1941</v>
      </c>
      <c r="S245" s="135">
        <v>0</v>
      </c>
      <c r="T245" s="137">
        <v>30</v>
      </c>
      <c r="U245" s="138">
        <v>0</v>
      </c>
      <c r="V245" s="139">
        <v>0</v>
      </c>
      <c r="W245" s="140">
        <v>0</v>
      </c>
      <c r="X245" s="141">
        <v>30</v>
      </c>
      <c r="Y245" s="134" t="s">
        <v>1941</v>
      </c>
      <c r="Z245" s="135">
        <v>0</v>
      </c>
      <c r="AA245" s="136" t="s">
        <v>1941</v>
      </c>
      <c r="AB245" s="135">
        <v>0</v>
      </c>
      <c r="AC245" s="136" t="s">
        <v>1941</v>
      </c>
      <c r="AD245" s="135">
        <v>0</v>
      </c>
      <c r="AE245" s="136" t="s">
        <v>1941</v>
      </c>
      <c r="AF245" s="135">
        <v>0</v>
      </c>
      <c r="AG245" s="136" t="s">
        <v>1941</v>
      </c>
      <c r="AH245" s="135">
        <v>0</v>
      </c>
      <c r="AI245" s="136" t="s">
        <v>1941</v>
      </c>
      <c r="AJ245" s="135">
        <v>0</v>
      </c>
      <c r="AK245" s="136" t="s">
        <v>1941</v>
      </c>
      <c r="AL245" s="135">
        <v>0</v>
      </c>
      <c r="AM245" s="137">
        <v>0</v>
      </c>
      <c r="AN245" s="138"/>
      <c r="AO245" s="139"/>
      <c r="AP245" s="140">
        <v>0</v>
      </c>
      <c r="AQ245" s="142">
        <v>0</v>
      </c>
      <c r="AR245" s="136" t="s">
        <v>1941</v>
      </c>
      <c r="AS245" s="135">
        <v>0</v>
      </c>
      <c r="AT245" s="136" t="s">
        <v>1941</v>
      </c>
      <c r="AU245" s="135">
        <v>0</v>
      </c>
      <c r="AV245" s="136" t="s">
        <v>1941</v>
      </c>
      <c r="AW245" s="135">
        <v>0</v>
      </c>
      <c r="AX245" s="136" t="s">
        <v>1941</v>
      </c>
      <c r="AY245" s="135">
        <v>0</v>
      </c>
      <c r="AZ245" s="136" t="s">
        <v>1941</v>
      </c>
      <c r="BA245" s="135">
        <v>0</v>
      </c>
      <c r="BB245" s="136" t="s">
        <v>1941</v>
      </c>
      <c r="BC245" s="135">
        <v>0</v>
      </c>
      <c r="BD245" s="136" t="s">
        <v>1941</v>
      </c>
      <c r="BE245" s="135">
        <v>0</v>
      </c>
      <c r="BF245" s="137">
        <v>0</v>
      </c>
      <c r="BG245" s="138"/>
      <c r="BH245" s="139"/>
      <c r="BI245" s="140">
        <v>0</v>
      </c>
      <c r="BJ245" s="142">
        <v>0</v>
      </c>
      <c r="BK245" s="143">
        <v>30</v>
      </c>
      <c r="BL245" s="144">
        <v>0</v>
      </c>
      <c r="BM245" s="145"/>
    </row>
    <row r="246" spans="1:65" ht="26.25" customHeight="1">
      <c r="A246" s="130">
        <v>240</v>
      </c>
      <c r="B246" s="131" t="s">
        <v>5233</v>
      </c>
      <c r="C246" s="132" t="s">
        <v>5234</v>
      </c>
      <c r="D246" s="133" t="s">
        <v>5235</v>
      </c>
      <c r="E246" s="133" t="s">
        <v>5236</v>
      </c>
      <c r="F246" s="134" t="s">
        <v>1941</v>
      </c>
      <c r="G246" s="135">
        <v>0</v>
      </c>
      <c r="H246" s="136" t="s">
        <v>1940</v>
      </c>
      <c r="I246" s="135">
        <v>10</v>
      </c>
      <c r="J246" s="136" t="s">
        <v>1941</v>
      </c>
      <c r="K246" s="135">
        <v>0</v>
      </c>
      <c r="L246" s="136" t="s">
        <v>1940</v>
      </c>
      <c r="M246" s="135">
        <v>10</v>
      </c>
      <c r="N246" s="136" t="s">
        <v>1941</v>
      </c>
      <c r="O246" s="135">
        <v>0</v>
      </c>
      <c r="P246" s="136" t="s">
        <v>1941</v>
      </c>
      <c r="Q246" s="135">
        <v>0</v>
      </c>
      <c r="R246" s="136" t="s">
        <v>1941</v>
      </c>
      <c r="S246" s="135">
        <v>0</v>
      </c>
      <c r="T246" s="137">
        <v>20</v>
      </c>
      <c r="U246" s="138">
        <v>0</v>
      </c>
      <c r="V246" s="139">
        <v>0</v>
      </c>
      <c r="W246" s="140">
        <v>0</v>
      </c>
      <c r="X246" s="141">
        <v>20</v>
      </c>
      <c r="Y246" s="134" t="s">
        <v>1940</v>
      </c>
      <c r="Z246" s="135">
        <v>10</v>
      </c>
      <c r="AA246" s="136" t="s">
        <v>1941</v>
      </c>
      <c r="AB246" s="135">
        <v>0</v>
      </c>
      <c r="AC246" s="136" t="s">
        <v>1941</v>
      </c>
      <c r="AD246" s="135">
        <v>0</v>
      </c>
      <c r="AE246" s="136" t="s">
        <v>1941</v>
      </c>
      <c r="AF246" s="135">
        <v>0</v>
      </c>
      <c r="AG246" s="136" t="s">
        <v>1941</v>
      </c>
      <c r="AH246" s="135">
        <v>0</v>
      </c>
      <c r="AI246" s="136" t="s">
        <v>1941</v>
      </c>
      <c r="AJ246" s="135">
        <v>0</v>
      </c>
      <c r="AK246" s="136" t="s">
        <v>1941</v>
      </c>
      <c r="AL246" s="135">
        <v>0</v>
      </c>
      <c r="AM246" s="137">
        <v>10</v>
      </c>
      <c r="AN246" s="138"/>
      <c r="AO246" s="139"/>
      <c r="AP246" s="140">
        <v>0</v>
      </c>
      <c r="AQ246" s="142">
        <v>10</v>
      </c>
      <c r="AR246" s="136" t="s">
        <v>1941</v>
      </c>
      <c r="AS246" s="135">
        <v>0</v>
      </c>
      <c r="AT246" s="136" t="s">
        <v>1941</v>
      </c>
      <c r="AU246" s="135">
        <v>0</v>
      </c>
      <c r="AV246" s="136" t="s">
        <v>1941</v>
      </c>
      <c r="AW246" s="135">
        <v>0</v>
      </c>
      <c r="AX246" s="136" t="s">
        <v>1941</v>
      </c>
      <c r="AY246" s="135">
        <v>0</v>
      </c>
      <c r="AZ246" s="136" t="s">
        <v>1941</v>
      </c>
      <c r="BA246" s="135">
        <v>0</v>
      </c>
      <c r="BB246" s="136" t="s">
        <v>1941</v>
      </c>
      <c r="BC246" s="135">
        <v>0</v>
      </c>
      <c r="BD246" s="136" t="s">
        <v>1941</v>
      </c>
      <c r="BE246" s="135">
        <v>0</v>
      </c>
      <c r="BF246" s="137">
        <v>0</v>
      </c>
      <c r="BG246" s="138"/>
      <c r="BH246" s="139"/>
      <c r="BI246" s="140">
        <v>0</v>
      </c>
      <c r="BJ246" s="142">
        <v>0</v>
      </c>
      <c r="BK246" s="143">
        <v>30</v>
      </c>
      <c r="BL246" s="144">
        <v>0</v>
      </c>
      <c r="BM246" s="145"/>
    </row>
    <row r="247" spans="1:65" ht="26.25" customHeight="1">
      <c r="A247" s="130">
        <v>241</v>
      </c>
      <c r="B247" s="131" t="s">
        <v>5237</v>
      </c>
      <c r="C247" s="132" t="s">
        <v>5238</v>
      </c>
      <c r="D247" s="133" t="s">
        <v>5239</v>
      </c>
      <c r="E247" s="133" t="s">
        <v>5240</v>
      </c>
      <c r="F247" s="134" t="s">
        <v>1940</v>
      </c>
      <c r="G247" s="135">
        <v>10</v>
      </c>
      <c r="H247" s="136" t="s">
        <v>1941</v>
      </c>
      <c r="I247" s="135">
        <v>0</v>
      </c>
      <c r="J247" s="136" t="s">
        <v>1941</v>
      </c>
      <c r="K247" s="135">
        <v>0</v>
      </c>
      <c r="L247" s="136" t="s">
        <v>1940</v>
      </c>
      <c r="M247" s="135">
        <v>10</v>
      </c>
      <c r="N247" s="136" t="s">
        <v>1941</v>
      </c>
      <c r="O247" s="135">
        <v>0</v>
      </c>
      <c r="P247" s="136" t="s">
        <v>1941</v>
      </c>
      <c r="Q247" s="135">
        <v>0</v>
      </c>
      <c r="R247" s="136" t="s">
        <v>1941</v>
      </c>
      <c r="S247" s="135">
        <v>0</v>
      </c>
      <c r="T247" s="137">
        <v>20</v>
      </c>
      <c r="U247" s="138">
        <v>0</v>
      </c>
      <c r="V247" s="139">
        <v>0</v>
      </c>
      <c r="W247" s="140">
        <v>0</v>
      </c>
      <c r="X247" s="141">
        <v>20</v>
      </c>
      <c r="Y247" s="134" t="s">
        <v>1940</v>
      </c>
      <c r="Z247" s="135">
        <v>10</v>
      </c>
      <c r="AA247" s="136" t="s">
        <v>1941</v>
      </c>
      <c r="AB247" s="135">
        <v>0</v>
      </c>
      <c r="AC247" s="136" t="s">
        <v>1941</v>
      </c>
      <c r="AD247" s="135">
        <v>0</v>
      </c>
      <c r="AE247" s="136" t="s">
        <v>1941</v>
      </c>
      <c r="AF247" s="135">
        <v>0</v>
      </c>
      <c r="AG247" s="136" t="s">
        <v>1941</v>
      </c>
      <c r="AH247" s="135">
        <v>0</v>
      </c>
      <c r="AI247" s="136" t="s">
        <v>1941</v>
      </c>
      <c r="AJ247" s="135">
        <v>0</v>
      </c>
      <c r="AK247" s="136" t="s">
        <v>1941</v>
      </c>
      <c r="AL247" s="135">
        <v>0</v>
      </c>
      <c r="AM247" s="137">
        <v>10</v>
      </c>
      <c r="AN247" s="138"/>
      <c r="AO247" s="139"/>
      <c r="AP247" s="140">
        <v>0</v>
      </c>
      <c r="AQ247" s="142">
        <v>10</v>
      </c>
      <c r="AR247" s="136" t="s">
        <v>1941</v>
      </c>
      <c r="AS247" s="135">
        <v>0</v>
      </c>
      <c r="AT247" s="136" t="s">
        <v>1941</v>
      </c>
      <c r="AU247" s="135">
        <v>0</v>
      </c>
      <c r="AV247" s="136" t="s">
        <v>1941</v>
      </c>
      <c r="AW247" s="135">
        <v>0</v>
      </c>
      <c r="AX247" s="136" t="s">
        <v>1941</v>
      </c>
      <c r="AY247" s="135">
        <v>0</v>
      </c>
      <c r="AZ247" s="136" t="s">
        <v>1941</v>
      </c>
      <c r="BA247" s="135">
        <v>0</v>
      </c>
      <c r="BB247" s="136" t="s">
        <v>1941</v>
      </c>
      <c r="BC247" s="135">
        <v>0</v>
      </c>
      <c r="BD247" s="136" t="s">
        <v>1941</v>
      </c>
      <c r="BE247" s="135">
        <v>0</v>
      </c>
      <c r="BF247" s="137">
        <v>0</v>
      </c>
      <c r="BG247" s="138"/>
      <c r="BH247" s="139"/>
      <c r="BI247" s="140">
        <v>0</v>
      </c>
      <c r="BJ247" s="142">
        <v>0</v>
      </c>
      <c r="BK247" s="143">
        <v>30</v>
      </c>
      <c r="BL247" s="144">
        <v>0</v>
      </c>
      <c r="BM247" s="146"/>
    </row>
    <row r="248" spans="1:65" ht="26.25" customHeight="1">
      <c r="A248" s="130">
        <v>242</v>
      </c>
      <c r="B248" s="131" t="s">
        <v>5288</v>
      </c>
      <c r="C248" s="132" t="s">
        <v>5289</v>
      </c>
      <c r="D248" s="133" t="s">
        <v>5290</v>
      </c>
      <c r="E248" s="133" t="s">
        <v>237</v>
      </c>
      <c r="F248" s="134" t="s">
        <v>1941</v>
      </c>
      <c r="G248" s="135">
        <v>0</v>
      </c>
      <c r="H248" s="136" t="s">
        <v>1940</v>
      </c>
      <c r="I248" s="135">
        <v>10</v>
      </c>
      <c r="J248" s="136" t="s">
        <v>1940</v>
      </c>
      <c r="K248" s="135">
        <v>10</v>
      </c>
      <c r="L248" s="136" t="s">
        <v>1941</v>
      </c>
      <c r="M248" s="135">
        <v>0</v>
      </c>
      <c r="N248" s="136" t="s">
        <v>1941</v>
      </c>
      <c r="O248" s="135">
        <v>0</v>
      </c>
      <c r="P248" s="136" t="s">
        <v>1941</v>
      </c>
      <c r="Q248" s="135">
        <v>0</v>
      </c>
      <c r="R248" s="136" t="s">
        <v>1941</v>
      </c>
      <c r="S248" s="135">
        <v>0</v>
      </c>
      <c r="T248" s="137">
        <v>20</v>
      </c>
      <c r="U248" s="138">
        <v>0</v>
      </c>
      <c r="V248" s="139">
        <v>0</v>
      </c>
      <c r="W248" s="140">
        <v>0</v>
      </c>
      <c r="X248" s="141">
        <v>20</v>
      </c>
      <c r="Y248" s="134" t="s">
        <v>1941</v>
      </c>
      <c r="Z248" s="135">
        <v>0</v>
      </c>
      <c r="AA248" s="136" t="s">
        <v>1941</v>
      </c>
      <c r="AB248" s="135">
        <v>0</v>
      </c>
      <c r="AC248" s="136" t="s">
        <v>1941</v>
      </c>
      <c r="AD248" s="135">
        <v>0</v>
      </c>
      <c r="AE248" s="136" t="s">
        <v>1941</v>
      </c>
      <c r="AF248" s="135">
        <v>0</v>
      </c>
      <c r="AG248" s="136" t="s">
        <v>1941</v>
      </c>
      <c r="AH248" s="135">
        <v>0</v>
      </c>
      <c r="AI248" s="136" t="s">
        <v>1941</v>
      </c>
      <c r="AJ248" s="135">
        <v>0</v>
      </c>
      <c r="AK248" s="136" t="s">
        <v>1941</v>
      </c>
      <c r="AL248" s="135">
        <v>0</v>
      </c>
      <c r="AM248" s="137">
        <v>0</v>
      </c>
      <c r="AN248" s="138"/>
      <c r="AO248" s="139"/>
      <c r="AP248" s="140">
        <v>0</v>
      </c>
      <c r="AQ248" s="142">
        <v>0</v>
      </c>
      <c r="AR248" s="136" t="s">
        <v>1940</v>
      </c>
      <c r="AS248" s="135">
        <v>10</v>
      </c>
      <c r="AT248" s="136" t="s">
        <v>1941</v>
      </c>
      <c r="AU248" s="135">
        <v>0</v>
      </c>
      <c r="AV248" s="136" t="s">
        <v>1941</v>
      </c>
      <c r="AW248" s="135">
        <v>0</v>
      </c>
      <c r="AX248" s="136" t="s">
        <v>1941</v>
      </c>
      <c r="AY248" s="135">
        <v>0</v>
      </c>
      <c r="AZ248" s="136" t="s">
        <v>1941</v>
      </c>
      <c r="BA248" s="135">
        <v>0</v>
      </c>
      <c r="BB248" s="136" t="s">
        <v>1941</v>
      </c>
      <c r="BC248" s="135">
        <v>0</v>
      </c>
      <c r="BD248" s="136" t="s">
        <v>1941</v>
      </c>
      <c r="BE248" s="135">
        <v>0</v>
      </c>
      <c r="BF248" s="137">
        <v>10</v>
      </c>
      <c r="BG248" s="138"/>
      <c r="BH248" s="139"/>
      <c r="BI248" s="140">
        <v>0</v>
      </c>
      <c r="BJ248" s="142">
        <v>10</v>
      </c>
      <c r="BK248" s="143">
        <v>30</v>
      </c>
      <c r="BL248" s="144">
        <v>0</v>
      </c>
      <c r="BM248" s="146"/>
    </row>
    <row r="249" spans="1:65" ht="26.25" customHeight="1">
      <c r="A249" s="130">
        <v>243</v>
      </c>
      <c r="B249" s="131" t="s">
        <v>5291</v>
      </c>
      <c r="C249" s="132" t="s">
        <v>5292</v>
      </c>
      <c r="D249" s="133" t="s">
        <v>5293</v>
      </c>
      <c r="E249" s="133" t="s">
        <v>5294</v>
      </c>
      <c r="F249" s="134" t="s">
        <v>1940</v>
      </c>
      <c r="G249" s="135">
        <v>10</v>
      </c>
      <c r="H249" s="136" t="s">
        <v>1941</v>
      </c>
      <c r="I249" s="135">
        <v>0</v>
      </c>
      <c r="J249" s="136" t="s">
        <v>1941</v>
      </c>
      <c r="K249" s="135">
        <v>0</v>
      </c>
      <c r="L249" s="136" t="s">
        <v>1941</v>
      </c>
      <c r="M249" s="135">
        <v>0</v>
      </c>
      <c r="N249" s="136" t="s">
        <v>1941</v>
      </c>
      <c r="O249" s="135">
        <v>0</v>
      </c>
      <c r="P249" s="136" t="s">
        <v>1941</v>
      </c>
      <c r="Q249" s="135">
        <v>0</v>
      </c>
      <c r="R249" s="136" t="s">
        <v>1941</v>
      </c>
      <c r="S249" s="135">
        <v>0</v>
      </c>
      <c r="T249" s="137">
        <v>10</v>
      </c>
      <c r="U249" s="138">
        <v>0</v>
      </c>
      <c r="V249" s="139">
        <v>0</v>
      </c>
      <c r="W249" s="140">
        <v>0</v>
      </c>
      <c r="X249" s="141">
        <v>10</v>
      </c>
      <c r="Y249" s="134" t="s">
        <v>1940</v>
      </c>
      <c r="Z249" s="135">
        <v>10</v>
      </c>
      <c r="AA249" s="136" t="s">
        <v>1941</v>
      </c>
      <c r="AB249" s="135">
        <v>0</v>
      </c>
      <c r="AC249" s="136" t="s">
        <v>1941</v>
      </c>
      <c r="AD249" s="135">
        <v>0</v>
      </c>
      <c r="AE249" s="136" t="s">
        <v>1941</v>
      </c>
      <c r="AF249" s="135">
        <v>0</v>
      </c>
      <c r="AG249" s="136" t="s">
        <v>1941</v>
      </c>
      <c r="AH249" s="135">
        <v>0</v>
      </c>
      <c r="AI249" s="136" t="s">
        <v>1941</v>
      </c>
      <c r="AJ249" s="135">
        <v>0</v>
      </c>
      <c r="AK249" s="136" t="s">
        <v>1941</v>
      </c>
      <c r="AL249" s="135">
        <v>0</v>
      </c>
      <c r="AM249" s="137">
        <v>10</v>
      </c>
      <c r="AN249" s="138"/>
      <c r="AO249" s="139"/>
      <c r="AP249" s="140">
        <v>0</v>
      </c>
      <c r="AQ249" s="142">
        <v>10</v>
      </c>
      <c r="AR249" s="136" t="s">
        <v>1940</v>
      </c>
      <c r="AS249" s="135">
        <v>10</v>
      </c>
      <c r="AT249" s="136" t="s">
        <v>1941</v>
      </c>
      <c r="AU249" s="135">
        <v>0</v>
      </c>
      <c r="AV249" s="136" t="s">
        <v>1941</v>
      </c>
      <c r="AW249" s="135">
        <v>0</v>
      </c>
      <c r="AX249" s="136" t="s">
        <v>1941</v>
      </c>
      <c r="AY249" s="135">
        <v>0</v>
      </c>
      <c r="AZ249" s="136" t="s">
        <v>1941</v>
      </c>
      <c r="BA249" s="135">
        <v>0</v>
      </c>
      <c r="BB249" s="136" t="s">
        <v>1941</v>
      </c>
      <c r="BC249" s="135">
        <v>0</v>
      </c>
      <c r="BD249" s="136" t="s">
        <v>1941</v>
      </c>
      <c r="BE249" s="135">
        <v>0</v>
      </c>
      <c r="BF249" s="137">
        <v>10</v>
      </c>
      <c r="BG249" s="138"/>
      <c r="BH249" s="139"/>
      <c r="BI249" s="140">
        <v>0</v>
      </c>
      <c r="BJ249" s="142">
        <v>10</v>
      </c>
      <c r="BK249" s="143">
        <v>30</v>
      </c>
      <c r="BL249" s="144">
        <v>0</v>
      </c>
      <c r="BM249" s="145"/>
    </row>
    <row r="250" spans="1:65" ht="26.25" customHeight="1">
      <c r="A250" s="130">
        <v>244</v>
      </c>
      <c r="B250" s="131" t="s">
        <v>5245</v>
      </c>
      <c r="C250" s="132" t="s">
        <v>5246</v>
      </c>
      <c r="D250" s="133" t="s">
        <v>5247</v>
      </c>
      <c r="E250" s="133" t="s">
        <v>3893</v>
      </c>
      <c r="F250" s="134" t="s">
        <v>1941</v>
      </c>
      <c r="G250" s="135">
        <v>0</v>
      </c>
      <c r="H250" s="136" t="s">
        <v>1941</v>
      </c>
      <c r="I250" s="135">
        <v>0</v>
      </c>
      <c r="J250" s="136" t="s">
        <v>1940</v>
      </c>
      <c r="K250" s="135">
        <v>10</v>
      </c>
      <c r="L250" s="136" t="s">
        <v>1941</v>
      </c>
      <c r="M250" s="135">
        <v>0</v>
      </c>
      <c r="N250" s="136" t="s">
        <v>1940</v>
      </c>
      <c r="O250" s="135">
        <v>15</v>
      </c>
      <c r="P250" s="136" t="s">
        <v>1941</v>
      </c>
      <c r="Q250" s="135">
        <v>0</v>
      </c>
      <c r="R250" s="136" t="s">
        <v>1941</v>
      </c>
      <c r="S250" s="135">
        <v>0</v>
      </c>
      <c r="T250" s="137">
        <v>25</v>
      </c>
      <c r="U250" s="138">
        <v>0</v>
      </c>
      <c r="V250" s="139">
        <v>0</v>
      </c>
      <c r="W250" s="140">
        <v>0</v>
      </c>
      <c r="X250" s="141">
        <v>25</v>
      </c>
      <c r="Y250" s="134" t="s">
        <v>1941</v>
      </c>
      <c r="Z250" s="135">
        <v>0</v>
      </c>
      <c r="AA250" s="136" t="s">
        <v>1941</v>
      </c>
      <c r="AB250" s="135">
        <v>0</v>
      </c>
      <c r="AC250" s="136" t="s">
        <v>1941</v>
      </c>
      <c r="AD250" s="135">
        <v>0</v>
      </c>
      <c r="AE250" s="136" t="s">
        <v>1941</v>
      </c>
      <c r="AF250" s="135">
        <v>0</v>
      </c>
      <c r="AG250" s="136" t="s">
        <v>1941</v>
      </c>
      <c r="AH250" s="135">
        <v>0</v>
      </c>
      <c r="AI250" s="136" t="s">
        <v>1941</v>
      </c>
      <c r="AJ250" s="135">
        <v>0</v>
      </c>
      <c r="AK250" s="136" t="s">
        <v>1941</v>
      </c>
      <c r="AL250" s="135">
        <v>0</v>
      </c>
      <c r="AM250" s="137">
        <v>0</v>
      </c>
      <c r="AN250" s="138"/>
      <c r="AO250" s="139"/>
      <c r="AP250" s="140">
        <v>0</v>
      </c>
      <c r="AQ250" s="142">
        <v>0</v>
      </c>
      <c r="AR250" s="136" t="s">
        <v>1941</v>
      </c>
      <c r="AS250" s="135">
        <v>0</v>
      </c>
      <c r="AT250" s="136" t="s">
        <v>1941</v>
      </c>
      <c r="AU250" s="135">
        <v>0</v>
      </c>
      <c r="AV250" s="136" t="s">
        <v>1941</v>
      </c>
      <c r="AW250" s="135">
        <v>0</v>
      </c>
      <c r="AX250" s="136" t="s">
        <v>1941</v>
      </c>
      <c r="AY250" s="135">
        <v>0</v>
      </c>
      <c r="AZ250" s="136" t="s">
        <v>1941</v>
      </c>
      <c r="BA250" s="135">
        <v>0</v>
      </c>
      <c r="BB250" s="136" t="s">
        <v>1941</v>
      </c>
      <c r="BC250" s="135">
        <v>0</v>
      </c>
      <c r="BD250" s="136" t="s">
        <v>1941</v>
      </c>
      <c r="BE250" s="135">
        <v>0</v>
      </c>
      <c r="BF250" s="137">
        <v>0</v>
      </c>
      <c r="BG250" s="138"/>
      <c r="BH250" s="139"/>
      <c r="BI250" s="140">
        <v>0</v>
      </c>
      <c r="BJ250" s="142">
        <v>0</v>
      </c>
      <c r="BK250" s="143">
        <v>25</v>
      </c>
      <c r="BL250" s="144">
        <v>0</v>
      </c>
      <c r="BM250" s="151"/>
    </row>
    <row r="251" spans="1:65" ht="26.25" customHeight="1">
      <c r="A251" s="130">
        <v>245</v>
      </c>
      <c r="B251" s="131" t="s">
        <v>5258</v>
      </c>
      <c r="C251" s="132" t="s">
        <v>586</v>
      </c>
      <c r="D251" s="133" t="s">
        <v>5259</v>
      </c>
      <c r="E251" s="133" t="s">
        <v>3915</v>
      </c>
      <c r="F251" s="134" t="s">
        <v>1941</v>
      </c>
      <c r="G251" s="135">
        <v>0</v>
      </c>
      <c r="H251" s="136" t="s">
        <v>1941</v>
      </c>
      <c r="I251" s="135">
        <v>0</v>
      </c>
      <c r="J251" s="136" t="s">
        <v>1940</v>
      </c>
      <c r="K251" s="135">
        <v>10</v>
      </c>
      <c r="L251" s="136" t="s">
        <v>1941</v>
      </c>
      <c r="M251" s="135">
        <v>0</v>
      </c>
      <c r="N251" s="136" t="s">
        <v>1941</v>
      </c>
      <c r="O251" s="135">
        <v>0</v>
      </c>
      <c r="P251" s="136" t="s">
        <v>1941</v>
      </c>
      <c r="Q251" s="135">
        <v>0</v>
      </c>
      <c r="R251" s="136" t="s">
        <v>1941</v>
      </c>
      <c r="S251" s="135">
        <v>0</v>
      </c>
      <c r="T251" s="137">
        <v>10</v>
      </c>
      <c r="U251" s="138">
        <v>1</v>
      </c>
      <c r="V251" s="139">
        <v>22</v>
      </c>
      <c r="W251" s="140">
        <v>0</v>
      </c>
      <c r="X251" s="141">
        <v>10</v>
      </c>
      <c r="Y251" s="134" t="s">
        <v>1941</v>
      </c>
      <c r="Z251" s="135">
        <v>0</v>
      </c>
      <c r="AA251" s="136" t="s">
        <v>1941</v>
      </c>
      <c r="AB251" s="135">
        <v>0</v>
      </c>
      <c r="AC251" s="136" t="s">
        <v>1940</v>
      </c>
      <c r="AD251" s="135">
        <v>10</v>
      </c>
      <c r="AE251" s="136" t="s">
        <v>1941</v>
      </c>
      <c r="AF251" s="135">
        <v>0</v>
      </c>
      <c r="AG251" s="136" t="s">
        <v>1941</v>
      </c>
      <c r="AH251" s="135">
        <v>0</v>
      </c>
      <c r="AI251" s="136" t="s">
        <v>1941</v>
      </c>
      <c r="AJ251" s="135">
        <v>0</v>
      </c>
      <c r="AK251" s="136" t="s">
        <v>1941</v>
      </c>
      <c r="AL251" s="135">
        <v>0</v>
      </c>
      <c r="AM251" s="137">
        <v>10</v>
      </c>
      <c r="AN251" s="138"/>
      <c r="AO251" s="139"/>
      <c r="AP251" s="140">
        <v>0</v>
      </c>
      <c r="AQ251" s="142">
        <v>10</v>
      </c>
      <c r="AR251" s="136" t="s">
        <v>1941</v>
      </c>
      <c r="AS251" s="135">
        <v>0</v>
      </c>
      <c r="AT251" s="136" t="s">
        <v>1941</v>
      </c>
      <c r="AU251" s="135">
        <v>0</v>
      </c>
      <c r="AV251" s="136" t="s">
        <v>1941</v>
      </c>
      <c r="AW251" s="135">
        <v>0</v>
      </c>
      <c r="AX251" s="136" t="s">
        <v>1941</v>
      </c>
      <c r="AY251" s="135">
        <v>0</v>
      </c>
      <c r="AZ251" s="136" t="s">
        <v>1941</v>
      </c>
      <c r="BA251" s="135">
        <v>0</v>
      </c>
      <c r="BB251" s="136" t="s">
        <v>1941</v>
      </c>
      <c r="BC251" s="135">
        <v>0</v>
      </c>
      <c r="BD251" s="136" t="s">
        <v>1941</v>
      </c>
      <c r="BE251" s="135">
        <v>0</v>
      </c>
      <c r="BF251" s="137">
        <v>0</v>
      </c>
      <c r="BG251" s="138"/>
      <c r="BH251" s="139"/>
      <c r="BI251" s="140">
        <v>0</v>
      </c>
      <c r="BJ251" s="142">
        <v>0</v>
      </c>
      <c r="BK251" s="143">
        <v>20</v>
      </c>
      <c r="BL251" s="144">
        <v>9.4907407407407408E-4</v>
      </c>
      <c r="BM251" s="146"/>
    </row>
    <row r="252" spans="1:65" ht="26.25" customHeight="1">
      <c r="A252" s="130">
        <v>246</v>
      </c>
      <c r="B252" s="131" t="s">
        <v>5260</v>
      </c>
      <c r="C252" s="132" t="s">
        <v>2324</v>
      </c>
      <c r="D252" s="133" t="s">
        <v>5261</v>
      </c>
      <c r="E252" s="133" t="s">
        <v>115</v>
      </c>
      <c r="F252" s="134" t="s">
        <v>1941</v>
      </c>
      <c r="G252" s="135">
        <v>0</v>
      </c>
      <c r="H252" s="136" t="s">
        <v>1941</v>
      </c>
      <c r="I252" s="135">
        <v>0</v>
      </c>
      <c r="J252" s="136" t="s">
        <v>1941</v>
      </c>
      <c r="K252" s="135">
        <v>0</v>
      </c>
      <c r="L252" s="136" t="s">
        <v>1941</v>
      </c>
      <c r="M252" s="135">
        <v>0</v>
      </c>
      <c r="N252" s="136" t="s">
        <v>1941</v>
      </c>
      <c r="O252" s="135">
        <v>0</v>
      </c>
      <c r="P252" s="136" t="s">
        <v>1940</v>
      </c>
      <c r="Q252" s="135">
        <v>20</v>
      </c>
      <c r="R252" s="136" t="s">
        <v>1941</v>
      </c>
      <c r="S252" s="135">
        <v>0</v>
      </c>
      <c r="T252" s="137">
        <v>20</v>
      </c>
      <c r="U252" s="138">
        <v>6</v>
      </c>
      <c r="V252" s="139">
        <v>37</v>
      </c>
      <c r="W252" s="140">
        <v>0</v>
      </c>
      <c r="X252" s="141">
        <v>20</v>
      </c>
      <c r="Y252" s="134" t="s">
        <v>1941</v>
      </c>
      <c r="Z252" s="135">
        <v>0</v>
      </c>
      <c r="AA252" s="136" t="s">
        <v>1941</v>
      </c>
      <c r="AB252" s="135">
        <v>0</v>
      </c>
      <c r="AC252" s="136" t="s">
        <v>1941</v>
      </c>
      <c r="AD252" s="135">
        <v>0</v>
      </c>
      <c r="AE252" s="136" t="s">
        <v>1941</v>
      </c>
      <c r="AF252" s="135">
        <v>0</v>
      </c>
      <c r="AG252" s="136" t="s">
        <v>1941</v>
      </c>
      <c r="AH252" s="135">
        <v>0</v>
      </c>
      <c r="AI252" s="136" t="s">
        <v>1941</v>
      </c>
      <c r="AJ252" s="135">
        <v>0</v>
      </c>
      <c r="AK252" s="136" t="s">
        <v>1941</v>
      </c>
      <c r="AL252" s="135">
        <v>0</v>
      </c>
      <c r="AM252" s="137">
        <v>0</v>
      </c>
      <c r="AN252" s="138"/>
      <c r="AO252" s="139"/>
      <c r="AP252" s="140">
        <v>0</v>
      </c>
      <c r="AQ252" s="142">
        <v>0</v>
      </c>
      <c r="AR252" s="136" t="s">
        <v>1941</v>
      </c>
      <c r="AS252" s="135">
        <v>0</v>
      </c>
      <c r="AT252" s="136" t="s">
        <v>1941</v>
      </c>
      <c r="AU252" s="135">
        <v>0</v>
      </c>
      <c r="AV252" s="136" t="s">
        <v>1941</v>
      </c>
      <c r="AW252" s="135">
        <v>0</v>
      </c>
      <c r="AX252" s="136" t="s">
        <v>1941</v>
      </c>
      <c r="AY252" s="135">
        <v>0</v>
      </c>
      <c r="AZ252" s="136" t="s">
        <v>1941</v>
      </c>
      <c r="BA252" s="135">
        <v>0</v>
      </c>
      <c r="BB252" s="136" t="s">
        <v>1941</v>
      </c>
      <c r="BC252" s="135">
        <v>0</v>
      </c>
      <c r="BD252" s="136" t="s">
        <v>1941</v>
      </c>
      <c r="BE252" s="135">
        <v>0</v>
      </c>
      <c r="BF252" s="137">
        <v>0</v>
      </c>
      <c r="BG252" s="138">
        <v>17</v>
      </c>
      <c r="BH252" s="139">
        <v>50</v>
      </c>
      <c r="BI252" s="140">
        <v>0</v>
      </c>
      <c r="BJ252" s="142">
        <v>0</v>
      </c>
      <c r="BK252" s="143">
        <v>20</v>
      </c>
      <c r="BL252" s="144">
        <v>1.6979166666666667E-2</v>
      </c>
      <c r="BM252" s="146"/>
    </row>
    <row r="253" spans="1:65" ht="26.25" customHeight="1">
      <c r="A253" s="130">
        <v>247</v>
      </c>
      <c r="B253" s="131" t="s">
        <v>5268</v>
      </c>
      <c r="C253" s="132" t="s">
        <v>5269</v>
      </c>
      <c r="D253" s="133" t="s">
        <v>5270</v>
      </c>
      <c r="E253" s="133" t="s">
        <v>5271</v>
      </c>
      <c r="F253" s="134" t="s">
        <v>1940</v>
      </c>
      <c r="G253" s="135">
        <v>10</v>
      </c>
      <c r="H253" s="136" t="s">
        <v>1941</v>
      </c>
      <c r="I253" s="135">
        <v>0</v>
      </c>
      <c r="J253" s="136" t="s">
        <v>1941</v>
      </c>
      <c r="K253" s="135">
        <v>0</v>
      </c>
      <c r="L253" s="136" t="s">
        <v>1941</v>
      </c>
      <c r="M253" s="135">
        <v>0</v>
      </c>
      <c r="N253" s="136" t="s">
        <v>1941</v>
      </c>
      <c r="O253" s="135">
        <v>0</v>
      </c>
      <c r="P253" s="136" t="s">
        <v>1941</v>
      </c>
      <c r="Q253" s="135">
        <v>0</v>
      </c>
      <c r="R253" s="136" t="s">
        <v>1941</v>
      </c>
      <c r="S253" s="135">
        <v>0</v>
      </c>
      <c r="T253" s="137">
        <v>10</v>
      </c>
      <c r="U253" s="138">
        <v>0</v>
      </c>
      <c r="V253" s="139">
        <v>0</v>
      </c>
      <c r="W253" s="140">
        <v>0</v>
      </c>
      <c r="X253" s="141">
        <v>10</v>
      </c>
      <c r="Y253" s="134" t="s">
        <v>1940</v>
      </c>
      <c r="Z253" s="135">
        <v>10</v>
      </c>
      <c r="AA253" s="136" t="s">
        <v>1941</v>
      </c>
      <c r="AB253" s="135">
        <v>0</v>
      </c>
      <c r="AC253" s="136" t="s">
        <v>1941</v>
      </c>
      <c r="AD253" s="135">
        <v>0</v>
      </c>
      <c r="AE253" s="136" t="s">
        <v>1941</v>
      </c>
      <c r="AF253" s="135">
        <v>0</v>
      </c>
      <c r="AG253" s="136" t="s">
        <v>1941</v>
      </c>
      <c r="AH253" s="135">
        <v>0</v>
      </c>
      <c r="AI253" s="136" t="s">
        <v>1941</v>
      </c>
      <c r="AJ253" s="135">
        <v>0</v>
      </c>
      <c r="AK253" s="136" t="s">
        <v>1941</v>
      </c>
      <c r="AL253" s="135">
        <v>0</v>
      </c>
      <c r="AM253" s="137">
        <v>10</v>
      </c>
      <c r="AN253" s="138"/>
      <c r="AO253" s="139"/>
      <c r="AP253" s="140">
        <v>0</v>
      </c>
      <c r="AQ253" s="142">
        <v>10</v>
      </c>
      <c r="AR253" s="136" t="s">
        <v>1941</v>
      </c>
      <c r="AS253" s="135">
        <v>0</v>
      </c>
      <c r="AT253" s="136" t="s">
        <v>1941</v>
      </c>
      <c r="AU253" s="135">
        <v>0</v>
      </c>
      <c r="AV253" s="136" t="s">
        <v>1941</v>
      </c>
      <c r="AW253" s="135">
        <v>0</v>
      </c>
      <c r="AX253" s="136" t="s">
        <v>1941</v>
      </c>
      <c r="AY253" s="135">
        <v>0</v>
      </c>
      <c r="AZ253" s="136" t="s">
        <v>1941</v>
      </c>
      <c r="BA253" s="135">
        <v>0</v>
      </c>
      <c r="BB253" s="136" t="s">
        <v>1941</v>
      </c>
      <c r="BC253" s="135">
        <v>0</v>
      </c>
      <c r="BD253" s="136" t="s">
        <v>1941</v>
      </c>
      <c r="BE253" s="135">
        <v>0</v>
      </c>
      <c r="BF253" s="137">
        <v>0</v>
      </c>
      <c r="BG253" s="138"/>
      <c r="BH253" s="139"/>
      <c r="BI253" s="140">
        <v>0</v>
      </c>
      <c r="BJ253" s="142">
        <v>0</v>
      </c>
      <c r="BK253" s="143">
        <v>20</v>
      </c>
      <c r="BL253" s="144">
        <v>0</v>
      </c>
      <c r="BM253" s="145"/>
    </row>
    <row r="254" spans="1:65" ht="26.25" customHeight="1">
      <c r="A254" s="130">
        <v>248</v>
      </c>
      <c r="B254" s="131" t="s">
        <v>5275</v>
      </c>
      <c r="C254" s="132" t="s">
        <v>5276</v>
      </c>
      <c r="D254" s="133" t="s">
        <v>5277</v>
      </c>
      <c r="E254" s="133" t="s">
        <v>811</v>
      </c>
      <c r="F254" s="134" t="s">
        <v>1940</v>
      </c>
      <c r="G254" s="135">
        <v>10</v>
      </c>
      <c r="H254" s="136" t="s">
        <v>1941</v>
      </c>
      <c r="I254" s="135">
        <v>0</v>
      </c>
      <c r="J254" s="136" t="s">
        <v>1941</v>
      </c>
      <c r="K254" s="135">
        <v>0</v>
      </c>
      <c r="L254" s="136" t="s">
        <v>1941</v>
      </c>
      <c r="M254" s="135">
        <v>0</v>
      </c>
      <c r="N254" s="136" t="s">
        <v>1941</v>
      </c>
      <c r="O254" s="135">
        <v>0</v>
      </c>
      <c r="P254" s="136" t="s">
        <v>1941</v>
      </c>
      <c r="Q254" s="135">
        <v>0</v>
      </c>
      <c r="R254" s="136" t="s">
        <v>1941</v>
      </c>
      <c r="S254" s="135">
        <v>0</v>
      </c>
      <c r="T254" s="137">
        <v>10</v>
      </c>
      <c r="U254" s="138">
        <v>0</v>
      </c>
      <c r="V254" s="139">
        <v>0</v>
      </c>
      <c r="W254" s="140">
        <v>0</v>
      </c>
      <c r="X254" s="141">
        <v>10</v>
      </c>
      <c r="Y254" s="134" t="s">
        <v>1940</v>
      </c>
      <c r="Z254" s="135">
        <v>10</v>
      </c>
      <c r="AA254" s="136" t="s">
        <v>1941</v>
      </c>
      <c r="AB254" s="135">
        <v>0</v>
      </c>
      <c r="AC254" s="136" t="s">
        <v>1941</v>
      </c>
      <c r="AD254" s="135">
        <v>0</v>
      </c>
      <c r="AE254" s="136" t="s">
        <v>1941</v>
      </c>
      <c r="AF254" s="135">
        <v>0</v>
      </c>
      <c r="AG254" s="136" t="s">
        <v>1941</v>
      </c>
      <c r="AH254" s="135">
        <v>0</v>
      </c>
      <c r="AI254" s="136" t="s">
        <v>1941</v>
      </c>
      <c r="AJ254" s="135">
        <v>0</v>
      </c>
      <c r="AK254" s="136" t="s">
        <v>1941</v>
      </c>
      <c r="AL254" s="135">
        <v>0</v>
      </c>
      <c r="AM254" s="137">
        <v>10</v>
      </c>
      <c r="AN254" s="138"/>
      <c r="AO254" s="139"/>
      <c r="AP254" s="140">
        <v>0</v>
      </c>
      <c r="AQ254" s="142">
        <v>10</v>
      </c>
      <c r="AR254" s="136" t="s">
        <v>1941</v>
      </c>
      <c r="AS254" s="135">
        <v>0</v>
      </c>
      <c r="AT254" s="136" t="s">
        <v>1941</v>
      </c>
      <c r="AU254" s="135">
        <v>0</v>
      </c>
      <c r="AV254" s="136" t="s">
        <v>1941</v>
      </c>
      <c r="AW254" s="135">
        <v>0</v>
      </c>
      <c r="AX254" s="136" t="s">
        <v>1941</v>
      </c>
      <c r="AY254" s="135">
        <v>0</v>
      </c>
      <c r="AZ254" s="136" t="s">
        <v>1941</v>
      </c>
      <c r="BA254" s="135">
        <v>0</v>
      </c>
      <c r="BB254" s="136" t="s">
        <v>1941</v>
      </c>
      <c r="BC254" s="135">
        <v>0</v>
      </c>
      <c r="BD254" s="136" t="s">
        <v>1941</v>
      </c>
      <c r="BE254" s="135">
        <v>0</v>
      </c>
      <c r="BF254" s="137">
        <v>0</v>
      </c>
      <c r="BG254" s="138"/>
      <c r="BH254" s="139"/>
      <c r="BI254" s="140">
        <v>0</v>
      </c>
      <c r="BJ254" s="142">
        <v>0</v>
      </c>
      <c r="BK254" s="143">
        <v>20</v>
      </c>
      <c r="BL254" s="144">
        <v>0</v>
      </c>
      <c r="BM254" s="145"/>
    </row>
    <row r="255" spans="1:65" ht="26.25" customHeight="1">
      <c r="A255" s="130">
        <v>249</v>
      </c>
      <c r="B255" s="131" t="s">
        <v>5282</v>
      </c>
      <c r="C255" s="132" t="s">
        <v>1268</v>
      </c>
      <c r="D255" s="133" t="s">
        <v>5283</v>
      </c>
      <c r="E255" s="133" t="s">
        <v>3560</v>
      </c>
      <c r="F255" s="134" t="s">
        <v>1940</v>
      </c>
      <c r="G255" s="135">
        <v>10</v>
      </c>
      <c r="H255" s="136" t="s">
        <v>1941</v>
      </c>
      <c r="I255" s="135">
        <v>0</v>
      </c>
      <c r="J255" s="136" t="s">
        <v>1941</v>
      </c>
      <c r="K255" s="135">
        <v>0</v>
      </c>
      <c r="L255" s="136" t="s">
        <v>1941</v>
      </c>
      <c r="M255" s="135">
        <v>0</v>
      </c>
      <c r="N255" s="136" t="s">
        <v>1941</v>
      </c>
      <c r="O255" s="135">
        <v>0</v>
      </c>
      <c r="P255" s="136" t="s">
        <v>1941</v>
      </c>
      <c r="Q255" s="135">
        <v>0</v>
      </c>
      <c r="R255" s="136" t="s">
        <v>1941</v>
      </c>
      <c r="S255" s="135">
        <v>0</v>
      </c>
      <c r="T255" s="137">
        <v>10</v>
      </c>
      <c r="U255" s="138">
        <v>0</v>
      </c>
      <c r="V255" s="139">
        <v>0</v>
      </c>
      <c r="W255" s="140">
        <v>0</v>
      </c>
      <c r="X255" s="141">
        <v>10</v>
      </c>
      <c r="Y255" s="134" t="s">
        <v>1940</v>
      </c>
      <c r="Z255" s="135">
        <v>10</v>
      </c>
      <c r="AA255" s="136" t="s">
        <v>1941</v>
      </c>
      <c r="AB255" s="135">
        <v>0</v>
      </c>
      <c r="AC255" s="136" t="s">
        <v>1941</v>
      </c>
      <c r="AD255" s="135">
        <v>0</v>
      </c>
      <c r="AE255" s="136" t="s">
        <v>1941</v>
      </c>
      <c r="AF255" s="135">
        <v>0</v>
      </c>
      <c r="AG255" s="136" t="s">
        <v>1941</v>
      </c>
      <c r="AH255" s="135">
        <v>0</v>
      </c>
      <c r="AI255" s="136" t="s">
        <v>1941</v>
      </c>
      <c r="AJ255" s="135">
        <v>0</v>
      </c>
      <c r="AK255" s="136" t="s">
        <v>1941</v>
      </c>
      <c r="AL255" s="135">
        <v>0</v>
      </c>
      <c r="AM255" s="137">
        <v>10</v>
      </c>
      <c r="AN255" s="138"/>
      <c r="AO255" s="139"/>
      <c r="AP255" s="140">
        <v>0</v>
      </c>
      <c r="AQ255" s="142">
        <v>10</v>
      </c>
      <c r="AR255" s="136" t="s">
        <v>1941</v>
      </c>
      <c r="AS255" s="135">
        <v>0</v>
      </c>
      <c r="AT255" s="136" t="s">
        <v>1941</v>
      </c>
      <c r="AU255" s="135">
        <v>0</v>
      </c>
      <c r="AV255" s="136" t="s">
        <v>1941</v>
      </c>
      <c r="AW255" s="135">
        <v>0</v>
      </c>
      <c r="AX255" s="136" t="s">
        <v>1941</v>
      </c>
      <c r="AY255" s="135">
        <v>0</v>
      </c>
      <c r="AZ255" s="136" t="s">
        <v>1941</v>
      </c>
      <c r="BA255" s="135">
        <v>0</v>
      </c>
      <c r="BB255" s="136" t="s">
        <v>1941</v>
      </c>
      <c r="BC255" s="135">
        <v>0</v>
      </c>
      <c r="BD255" s="136" t="s">
        <v>1941</v>
      </c>
      <c r="BE255" s="135">
        <v>0</v>
      </c>
      <c r="BF255" s="137">
        <v>0</v>
      </c>
      <c r="BG255" s="138"/>
      <c r="BH255" s="139"/>
      <c r="BI255" s="140">
        <v>0</v>
      </c>
      <c r="BJ255" s="142">
        <v>0</v>
      </c>
      <c r="BK255" s="143">
        <v>20</v>
      </c>
      <c r="BL255" s="144">
        <v>0</v>
      </c>
      <c r="BM255" s="146"/>
    </row>
    <row r="256" spans="1:65" ht="26.25" customHeight="1">
      <c r="A256" s="130">
        <v>250</v>
      </c>
      <c r="B256" s="131" t="s">
        <v>5318</v>
      </c>
      <c r="C256" s="132" t="s">
        <v>2826</v>
      </c>
      <c r="D256" s="133" t="s">
        <v>5319</v>
      </c>
      <c r="E256" s="133" t="s">
        <v>3560</v>
      </c>
      <c r="F256" s="134" t="s">
        <v>1941</v>
      </c>
      <c r="G256" s="135">
        <v>0</v>
      </c>
      <c r="H256" s="136" t="s">
        <v>1941</v>
      </c>
      <c r="I256" s="135">
        <v>0</v>
      </c>
      <c r="J256" s="136" t="s">
        <v>1941</v>
      </c>
      <c r="K256" s="135">
        <v>0</v>
      </c>
      <c r="L256" s="136" t="s">
        <v>1941</v>
      </c>
      <c r="M256" s="135">
        <v>0</v>
      </c>
      <c r="N256" s="136" t="s">
        <v>1941</v>
      </c>
      <c r="O256" s="135">
        <v>0</v>
      </c>
      <c r="P256" s="136" t="s">
        <v>1941</v>
      </c>
      <c r="Q256" s="135">
        <v>0</v>
      </c>
      <c r="R256" s="136" t="s">
        <v>1941</v>
      </c>
      <c r="S256" s="135">
        <v>0</v>
      </c>
      <c r="T256" s="137">
        <v>0</v>
      </c>
      <c r="U256" s="138">
        <v>0</v>
      </c>
      <c r="V256" s="139">
        <v>0</v>
      </c>
      <c r="W256" s="140">
        <v>0</v>
      </c>
      <c r="X256" s="141">
        <v>0</v>
      </c>
      <c r="Y256" s="134" t="s">
        <v>1940</v>
      </c>
      <c r="Z256" s="135">
        <v>10</v>
      </c>
      <c r="AA256" s="136" t="s">
        <v>1941</v>
      </c>
      <c r="AB256" s="135">
        <v>0</v>
      </c>
      <c r="AC256" s="136" t="s">
        <v>1941</v>
      </c>
      <c r="AD256" s="135">
        <v>0</v>
      </c>
      <c r="AE256" s="136" t="s">
        <v>1941</v>
      </c>
      <c r="AF256" s="135">
        <v>0</v>
      </c>
      <c r="AG256" s="136" t="s">
        <v>1941</v>
      </c>
      <c r="AH256" s="135">
        <v>0</v>
      </c>
      <c r="AI256" s="136" t="s">
        <v>1941</v>
      </c>
      <c r="AJ256" s="135">
        <v>0</v>
      </c>
      <c r="AK256" s="136" t="s">
        <v>1941</v>
      </c>
      <c r="AL256" s="135">
        <v>0</v>
      </c>
      <c r="AM256" s="137">
        <v>10</v>
      </c>
      <c r="AN256" s="138"/>
      <c r="AO256" s="139"/>
      <c r="AP256" s="140">
        <v>0</v>
      </c>
      <c r="AQ256" s="142">
        <v>10</v>
      </c>
      <c r="AR256" s="136" t="s">
        <v>1940</v>
      </c>
      <c r="AS256" s="135">
        <v>10</v>
      </c>
      <c r="AT256" s="136" t="s">
        <v>1941</v>
      </c>
      <c r="AU256" s="135">
        <v>0</v>
      </c>
      <c r="AV256" s="136" t="s">
        <v>1941</v>
      </c>
      <c r="AW256" s="135">
        <v>0</v>
      </c>
      <c r="AX256" s="136" t="s">
        <v>1941</v>
      </c>
      <c r="AY256" s="135">
        <v>0</v>
      </c>
      <c r="AZ256" s="136" t="s">
        <v>1941</v>
      </c>
      <c r="BA256" s="135">
        <v>0</v>
      </c>
      <c r="BB256" s="136" t="s">
        <v>1941</v>
      </c>
      <c r="BC256" s="135">
        <v>0</v>
      </c>
      <c r="BD256" s="136" t="s">
        <v>1941</v>
      </c>
      <c r="BE256" s="135">
        <v>0</v>
      </c>
      <c r="BF256" s="137">
        <v>10</v>
      </c>
      <c r="BG256" s="138"/>
      <c r="BH256" s="139"/>
      <c r="BI256" s="140">
        <v>0</v>
      </c>
      <c r="BJ256" s="142">
        <v>10</v>
      </c>
      <c r="BK256" s="143">
        <v>20</v>
      </c>
      <c r="BL256" s="144">
        <v>0</v>
      </c>
      <c r="BM256" s="159"/>
    </row>
    <row r="257" spans="1:65" ht="26.25" customHeight="1">
      <c r="A257" s="130">
        <v>251</v>
      </c>
      <c r="B257" s="131" t="s">
        <v>5331</v>
      </c>
      <c r="C257" s="132" t="s">
        <v>5332</v>
      </c>
      <c r="D257" s="133" t="s">
        <v>5386</v>
      </c>
      <c r="E257" s="133" t="s">
        <v>1178</v>
      </c>
      <c r="F257" s="134" t="s">
        <v>1941</v>
      </c>
      <c r="G257" s="135">
        <v>0</v>
      </c>
      <c r="H257" s="136" t="s">
        <v>1941</v>
      </c>
      <c r="I257" s="135">
        <v>0</v>
      </c>
      <c r="J257" s="136" t="s">
        <v>1941</v>
      </c>
      <c r="K257" s="135">
        <v>0</v>
      </c>
      <c r="L257" s="136" t="s">
        <v>1941</v>
      </c>
      <c r="M257" s="135">
        <v>0</v>
      </c>
      <c r="N257" s="136" t="s">
        <v>1941</v>
      </c>
      <c r="O257" s="135">
        <v>0</v>
      </c>
      <c r="P257" s="136" t="s">
        <v>1941</v>
      </c>
      <c r="Q257" s="135">
        <v>0</v>
      </c>
      <c r="R257" s="136" t="s">
        <v>1941</v>
      </c>
      <c r="S257" s="135">
        <v>0</v>
      </c>
      <c r="T257" s="137">
        <v>0</v>
      </c>
      <c r="U257" s="138">
        <v>0</v>
      </c>
      <c r="V257" s="139">
        <v>0</v>
      </c>
      <c r="W257" s="140">
        <v>0</v>
      </c>
      <c r="X257" s="141">
        <v>0</v>
      </c>
      <c r="Y257" s="134" t="s">
        <v>1941</v>
      </c>
      <c r="Z257" s="135">
        <v>0</v>
      </c>
      <c r="AA257" s="136" t="s">
        <v>1941</v>
      </c>
      <c r="AB257" s="135">
        <v>0</v>
      </c>
      <c r="AC257" s="136" t="s">
        <v>1941</v>
      </c>
      <c r="AD257" s="135">
        <v>0</v>
      </c>
      <c r="AE257" s="136" t="s">
        <v>1941</v>
      </c>
      <c r="AF257" s="135">
        <v>0</v>
      </c>
      <c r="AG257" s="136" t="s">
        <v>1941</v>
      </c>
      <c r="AH257" s="135">
        <v>0</v>
      </c>
      <c r="AI257" s="136" t="s">
        <v>1941</v>
      </c>
      <c r="AJ257" s="135">
        <v>0</v>
      </c>
      <c r="AK257" s="136" t="s">
        <v>1941</v>
      </c>
      <c r="AL257" s="135">
        <v>0</v>
      </c>
      <c r="AM257" s="137">
        <v>0</v>
      </c>
      <c r="AN257" s="138"/>
      <c r="AO257" s="139"/>
      <c r="AP257" s="140">
        <v>0</v>
      </c>
      <c r="AQ257" s="142">
        <v>0</v>
      </c>
      <c r="AR257" s="136" t="s">
        <v>1941</v>
      </c>
      <c r="AS257" s="135">
        <v>0</v>
      </c>
      <c r="AT257" s="136" t="s">
        <v>1940</v>
      </c>
      <c r="AU257" s="135">
        <v>15</v>
      </c>
      <c r="AV257" s="136" t="s">
        <v>1941</v>
      </c>
      <c r="AW257" s="135">
        <v>0</v>
      </c>
      <c r="AX257" s="136" t="s">
        <v>1941</v>
      </c>
      <c r="AY257" s="135">
        <v>0</v>
      </c>
      <c r="AZ257" s="136" t="s">
        <v>1941</v>
      </c>
      <c r="BA257" s="135">
        <v>0</v>
      </c>
      <c r="BB257" s="136" t="s">
        <v>1941</v>
      </c>
      <c r="BC257" s="135">
        <v>0</v>
      </c>
      <c r="BD257" s="136" t="s">
        <v>1941</v>
      </c>
      <c r="BE257" s="135">
        <v>0</v>
      </c>
      <c r="BF257" s="137">
        <v>15</v>
      </c>
      <c r="BG257" s="138"/>
      <c r="BH257" s="139"/>
      <c r="BI257" s="140">
        <v>0</v>
      </c>
      <c r="BJ257" s="142">
        <v>15</v>
      </c>
      <c r="BK257" s="143">
        <v>15</v>
      </c>
      <c r="BL257" s="144">
        <v>0</v>
      </c>
      <c r="BM257" s="146"/>
    </row>
    <row r="258" spans="1:65" ht="26.25" customHeight="1">
      <c r="A258" s="130">
        <v>252</v>
      </c>
      <c r="B258" s="131" t="s">
        <v>5333</v>
      </c>
      <c r="C258" s="132" t="s">
        <v>1866</v>
      </c>
      <c r="D258" s="133" t="s">
        <v>5334</v>
      </c>
      <c r="E258" s="133" t="s">
        <v>237</v>
      </c>
      <c r="F258" s="134" t="s">
        <v>1941</v>
      </c>
      <c r="G258" s="135">
        <v>0</v>
      </c>
      <c r="H258" s="136" t="s">
        <v>1941</v>
      </c>
      <c r="I258" s="135">
        <v>0</v>
      </c>
      <c r="J258" s="136" t="s">
        <v>1941</v>
      </c>
      <c r="K258" s="135">
        <v>0</v>
      </c>
      <c r="L258" s="136" t="s">
        <v>1941</v>
      </c>
      <c r="M258" s="135">
        <v>0</v>
      </c>
      <c r="N258" s="136" t="s">
        <v>1941</v>
      </c>
      <c r="O258" s="135">
        <v>0</v>
      </c>
      <c r="P258" s="136" t="s">
        <v>1941</v>
      </c>
      <c r="Q258" s="135">
        <v>0</v>
      </c>
      <c r="R258" s="136" t="s">
        <v>1941</v>
      </c>
      <c r="S258" s="135">
        <v>0</v>
      </c>
      <c r="T258" s="137">
        <v>0</v>
      </c>
      <c r="U258" s="138">
        <v>0</v>
      </c>
      <c r="V258" s="139">
        <v>0</v>
      </c>
      <c r="W258" s="140">
        <v>0</v>
      </c>
      <c r="X258" s="141">
        <v>0</v>
      </c>
      <c r="Y258" s="134" t="s">
        <v>1941</v>
      </c>
      <c r="Z258" s="135">
        <v>0</v>
      </c>
      <c r="AA258" s="136" t="s">
        <v>1941</v>
      </c>
      <c r="AB258" s="135">
        <v>0</v>
      </c>
      <c r="AC258" s="136" t="s">
        <v>1941</v>
      </c>
      <c r="AD258" s="135">
        <v>0</v>
      </c>
      <c r="AE258" s="136" t="s">
        <v>1941</v>
      </c>
      <c r="AF258" s="135">
        <v>0</v>
      </c>
      <c r="AG258" s="136" t="s">
        <v>1941</v>
      </c>
      <c r="AH258" s="135">
        <v>0</v>
      </c>
      <c r="AI258" s="136" t="s">
        <v>1941</v>
      </c>
      <c r="AJ258" s="135">
        <v>0</v>
      </c>
      <c r="AK258" s="136" t="s">
        <v>1941</v>
      </c>
      <c r="AL258" s="135">
        <v>0</v>
      </c>
      <c r="AM258" s="137">
        <v>0</v>
      </c>
      <c r="AN258" s="138"/>
      <c r="AO258" s="139"/>
      <c r="AP258" s="140">
        <v>0</v>
      </c>
      <c r="AQ258" s="142">
        <v>0</v>
      </c>
      <c r="AR258" s="136" t="s">
        <v>1941</v>
      </c>
      <c r="AS258" s="135">
        <v>0</v>
      </c>
      <c r="AT258" s="136" t="s">
        <v>1940</v>
      </c>
      <c r="AU258" s="135">
        <v>15</v>
      </c>
      <c r="AV258" s="136" t="s">
        <v>1941</v>
      </c>
      <c r="AW258" s="135">
        <v>0</v>
      </c>
      <c r="AX258" s="136" t="s">
        <v>1941</v>
      </c>
      <c r="AY258" s="135">
        <v>0</v>
      </c>
      <c r="AZ258" s="136" t="s">
        <v>1941</v>
      </c>
      <c r="BA258" s="135">
        <v>0</v>
      </c>
      <c r="BB258" s="136" t="s">
        <v>1941</v>
      </c>
      <c r="BC258" s="135">
        <v>0</v>
      </c>
      <c r="BD258" s="136" t="s">
        <v>1941</v>
      </c>
      <c r="BE258" s="135">
        <v>0</v>
      </c>
      <c r="BF258" s="137">
        <v>15</v>
      </c>
      <c r="BG258" s="138"/>
      <c r="BH258" s="139"/>
      <c r="BI258" s="140">
        <v>0</v>
      </c>
      <c r="BJ258" s="142">
        <v>15</v>
      </c>
      <c r="BK258" s="143">
        <v>15</v>
      </c>
      <c r="BL258" s="144">
        <v>0</v>
      </c>
      <c r="BM258" s="146"/>
    </row>
    <row r="259" spans="1:65" ht="26.25" customHeight="1">
      <c r="A259" s="130">
        <v>253</v>
      </c>
      <c r="B259" s="131" t="s">
        <v>5338</v>
      </c>
      <c r="C259" s="132" t="s">
        <v>94</v>
      </c>
      <c r="D259" s="133" t="s">
        <v>5339</v>
      </c>
      <c r="E259" s="133" t="s">
        <v>5271</v>
      </c>
      <c r="F259" s="134" t="s">
        <v>1941</v>
      </c>
      <c r="G259" s="135">
        <v>0</v>
      </c>
      <c r="H259" s="136" t="s">
        <v>1941</v>
      </c>
      <c r="I259" s="135">
        <v>0</v>
      </c>
      <c r="J259" s="136" t="s">
        <v>1941</v>
      </c>
      <c r="K259" s="135">
        <v>0</v>
      </c>
      <c r="L259" s="136" t="s">
        <v>1941</v>
      </c>
      <c r="M259" s="135">
        <v>0</v>
      </c>
      <c r="N259" s="136" t="s">
        <v>1941</v>
      </c>
      <c r="O259" s="135">
        <v>0</v>
      </c>
      <c r="P259" s="136" t="s">
        <v>1941</v>
      </c>
      <c r="Q259" s="135">
        <v>0</v>
      </c>
      <c r="R259" s="136" t="s">
        <v>1941</v>
      </c>
      <c r="S259" s="135">
        <v>0</v>
      </c>
      <c r="T259" s="137">
        <v>0</v>
      </c>
      <c r="U259" s="138">
        <v>0</v>
      </c>
      <c r="V259" s="139">
        <v>0</v>
      </c>
      <c r="W259" s="140">
        <v>0</v>
      </c>
      <c r="X259" s="141">
        <v>0</v>
      </c>
      <c r="Y259" s="134" t="s">
        <v>1941</v>
      </c>
      <c r="Z259" s="135">
        <v>0</v>
      </c>
      <c r="AA259" s="136" t="s">
        <v>1941</v>
      </c>
      <c r="AB259" s="135">
        <v>0</v>
      </c>
      <c r="AC259" s="136" t="s">
        <v>1941</v>
      </c>
      <c r="AD259" s="135">
        <v>0</v>
      </c>
      <c r="AE259" s="136" t="s">
        <v>1941</v>
      </c>
      <c r="AF259" s="135">
        <v>0</v>
      </c>
      <c r="AG259" s="136" t="s">
        <v>1941</v>
      </c>
      <c r="AH259" s="135">
        <v>0</v>
      </c>
      <c r="AI259" s="136" t="s">
        <v>1941</v>
      </c>
      <c r="AJ259" s="135">
        <v>0</v>
      </c>
      <c r="AK259" s="136" t="s">
        <v>1941</v>
      </c>
      <c r="AL259" s="135">
        <v>0</v>
      </c>
      <c r="AM259" s="137">
        <v>0</v>
      </c>
      <c r="AN259" s="138"/>
      <c r="AO259" s="139"/>
      <c r="AP259" s="140">
        <v>0</v>
      </c>
      <c r="AQ259" s="142">
        <v>0</v>
      </c>
      <c r="AR259" s="136" t="s">
        <v>1941</v>
      </c>
      <c r="AS259" s="135">
        <v>0</v>
      </c>
      <c r="AT259" s="136" t="s">
        <v>1940</v>
      </c>
      <c r="AU259" s="135">
        <v>15</v>
      </c>
      <c r="AV259" s="136" t="s">
        <v>1941</v>
      </c>
      <c r="AW259" s="135">
        <v>0</v>
      </c>
      <c r="AX259" s="136" t="s">
        <v>1941</v>
      </c>
      <c r="AY259" s="135">
        <v>0</v>
      </c>
      <c r="AZ259" s="136" t="s">
        <v>1941</v>
      </c>
      <c r="BA259" s="135">
        <v>0</v>
      </c>
      <c r="BB259" s="136" t="s">
        <v>1941</v>
      </c>
      <c r="BC259" s="135">
        <v>0</v>
      </c>
      <c r="BD259" s="136" t="s">
        <v>1941</v>
      </c>
      <c r="BE259" s="135">
        <v>0</v>
      </c>
      <c r="BF259" s="137">
        <v>15</v>
      </c>
      <c r="BG259" s="138"/>
      <c r="BH259" s="139"/>
      <c r="BI259" s="140">
        <v>0</v>
      </c>
      <c r="BJ259" s="142">
        <v>15</v>
      </c>
      <c r="BK259" s="143">
        <v>15</v>
      </c>
      <c r="BL259" s="144">
        <v>0</v>
      </c>
      <c r="BM259" s="146"/>
    </row>
    <row r="260" spans="1:65" ht="26.25" customHeight="1">
      <c r="A260" s="130">
        <v>254</v>
      </c>
      <c r="B260" s="131" t="s">
        <v>5345</v>
      </c>
      <c r="C260" s="132" t="s">
        <v>4529</v>
      </c>
      <c r="D260" s="133" t="s">
        <v>5346</v>
      </c>
      <c r="E260" s="133" t="s">
        <v>1178</v>
      </c>
      <c r="F260" s="134" t="s">
        <v>1941</v>
      </c>
      <c r="G260" s="135">
        <v>0</v>
      </c>
      <c r="H260" s="136" t="s">
        <v>1941</v>
      </c>
      <c r="I260" s="135">
        <v>0</v>
      </c>
      <c r="J260" s="136" t="s">
        <v>1941</v>
      </c>
      <c r="K260" s="135">
        <v>0</v>
      </c>
      <c r="L260" s="136" t="s">
        <v>1941</v>
      </c>
      <c r="M260" s="135">
        <v>0</v>
      </c>
      <c r="N260" s="136" t="s">
        <v>1941</v>
      </c>
      <c r="O260" s="135">
        <v>0</v>
      </c>
      <c r="P260" s="136" t="s">
        <v>1941</v>
      </c>
      <c r="Q260" s="135">
        <v>0</v>
      </c>
      <c r="R260" s="136" t="s">
        <v>1941</v>
      </c>
      <c r="S260" s="135">
        <v>0</v>
      </c>
      <c r="T260" s="137" t="s">
        <v>1941</v>
      </c>
      <c r="U260" s="138">
        <v>0</v>
      </c>
      <c r="V260" s="139">
        <v>0</v>
      </c>
      <c r="W260" s="140">
        <v>0</v>
      </c>
      <c r="X260" s="141">
        <v>0</v>
      </c>
      <c r="Y260" s="134" t="s">
        <v>1941</v>
      </c>
      <c r="Z260" s="135">
        <v>0</v>
      </c>
      <c r="AA260" s="136" t="s">
        <v>1941</v>
      </c>
      <c r="AB260" s="135">
        <v>0</v>
      </c>
      <c r="AC260" s="136" t="s">
        <v>1941</v>
      </c>
      <c r="AD260" s="135">
        <v>0</v>
      </c>
      <c r="AE260" s="136" t="s">
        <v>1941</v>
      </c>
      <c r="AF260" s="135">
        <v>0</v>
      </c>
      <c r="AG260" s="136" t="s">
        <v>1941</v>
      </c>
      <c r="AH260" s="135">
        <v>0</v>
      </c>
      <c r="AI260" s="136" t="s">
        <v>1941</v>
      </c>
      <c r="AJ260" s="135">
        <v>0</v>
      </c>
      <c r="AK260" s="136" t="s">
        <v>1941</v>
      </c>
      <c r="AL260" s="135">
        <v>0</v>
      </c>
      <c r="AM260" s="137">
        <v>0</v>
      </c>
      <c r="AN260" s="138"/>
      <c r="AO260" s="139"/>
      <c r="AP260" s="140">
        <v>0</v>
      </c>
      <c r="AQ260" s="142">
        <v>0</v>
      </c>
      <c r="AR260" s="136" t="s">
        <v>1941</v>
      </c>
      <c r="AS260" s="135">
        <v>0</v>
      </c>
      <c r="AT260" s="136" t="s">
        <v>1940</v>
      </c>
      <c r="AU260" s="135">
        <v>15</v>
      </c>
      <c r="AV260" s="136" t="s">
        <v>1941</v>
      </c>
      <c r="AW260" s="135">
        <v>0</v>
      </c>
      <c r="AX260" s="136" t="s">
        <v>1941</v>
      </c>
      <c r="AY260" s="135">
        <v>0</v>
      </c>
      <c r="AZ260" s="136" t="s">
        <v>1941</v>
      </c>
      <c r="BA260" s="135">
        <v>0</v>
      </c>
      <c r="BB260" s="136" t="s">
        <v>1941</v>
      </c>
      <c r="BC260" s="135">
        <v>0</v>
      </c>
      <c r="BD260" s="136" t="s">
        <v>1941</v>
      </c>
      <c r="BE260" s="135">
        <v>0</v>
      </c>
      <c r="BF260" s="137">
        <v>15</v>
      </c>
      <c r="BG260" s="138"/>
      <c r="BH260" s="139"/>
      <c r="BI260" s="140">
        <v>0</v>
      </c>
      <c r="BJ260" s="142">
        <v>15</v>
      </c>
      <c r="BK260" s="143">
        <v>15</v>
      </c>
      <c r="BL260" s="144">
        <v>0</v>
      </c>
      <c r="BM260" s="145"/>
    </row>
    <row r="261" spans="1:65" ht="26.25" customHeight="1">
      <c r="A261" s="130">
        <v>255</v>
      </c>
      <c r="B261" s="131" t="s">
        <v>5304</v>
      </c>
      <c r="C261" s="132" t="s">
        <v>5305</v>
      </c>
      <c r="D261" s="133" t="s">
        <v>5306</v>
      </c>
      <c r="E261" s="133" t="s">
        <v>5307</v>
      </c>
      <c r="F261" s="134" t="s">
        <v>5308</v>
      </c>
      <c r="G261" s="135">
        <v>0</v>
      </c>
      <c r="H261" s="136" t="s">
        <v>1941</v>
      </c>
      <c r="I261" s="135">
        <v>0</v>
      </c>
      <c r="J261" s="136" t="s">
        <v>1940</v>
      </c>
      <c r="K261" s="135">
        <v>10</v>
      </c>
      <c r="L261" s="136" t="s">
        <v>1941</v>
      </c>
      <c r="M261" s="135">
        <v>0</v>
      </c>
      <c r="N261" s="136" t="s">
        <v>1941</v>
      </c>
      <c r="O261" s="135">
        <v>0</v>
      </c>
      <c r="P261" s="136" t="s">
        <v>1941</v>
      </c>
      <c r="Q261" s="135">
        <v>0</v>
      </c>
      <c r="R261" s="136" t="s">
        <v>1941</v>
      </c>
      <c r="S261" s="135">
        <v>0</v>
      </c>
      <c r="T261" s="137">
        <v>10</v>
      </c>
      <c r="U261" s="138">
        <v>0</v>
      </c>
      <c r="V261" s="139">
        <v>0</v>
      </c>
      <c r="W261" s="140">
        <v>0</v>
      </c>
      <c r="X261" s="141">
        <v>10</v>
      </c>
      <c r="Y261" s="134" t="s">
        <v>1941</v>
      </c>
      <c r="Z261" s="135">
        <v>0</v>
      </c>
      <c r="AA261" s="136" t="s">
        <v>1941</v>
      </c>
      <c r="AB261" s="135">
        <v>0</v>
      </c>
      <c r="AC261" s="136" t="s">
        <v>1941</v>
      </c>
      <c r="AD261" s="135">
        <v>0</v>
      </c>
      <c r="AE261" s="136" t="s">
        <v>1941</v>
      </c>
      <c r="AF261" s="135">
        <v>0</v>
      </c>
      <c r="AG261" s="136" t="s">
        <v>1941</v>
      </c>
      <c r="AH261" s="135">
        <v>0</v>
      </c>
      <c r="AI261" s="136" t="s">
        <v>1941</v>
      </c>
      <c r="AJ261" s="135">
        <v>0</v>
      </c>
      <c r="AK261" s="136" t="s">
        <v>1941</v>
      </c>
      <c r="AL261" s="135">
        <v>0</v>
      </c>
      <c r="AM261" s="137">
        <v>0</v>
      </c>
      <c r="AN261" s="138"/>
      <c r="AO261" s="139"/>
      <c r="AP261" s="140">
        <v>0</v>
      </c>
      <c r="AQ261" s="142">
        <v>0</v>
      </c>
      <c r="AR261" s="136" t="s">
        <v>1941</v>
      </c>
      <c r="AS261" s="135">
        <v>0</v>
      </c>
      <c r="AT261" s="136" t="s">
        <v>1941</v>
      </c>
      <c r="AU261" s="135">
        <v>0</v>
      </c>
      <c r="AV261" s="136" t="s">
        <v>1941</v>
      </c>
      <c r="AW261" s="135">
        <v>0</v>
      </c>
      <c r="AX261" s="136" t="s">
        <v>1941</v>
      </c>
      <c r="AY261" s="135">
        <v>0</v>
      </c>
      <c r="AZ261" s="136" t="s">
        <v>1941</v>
      </c>
      <c r="BA261" s="135">
        <v>0</v>
      </c>
      <c r="BB261" s="136" t="s">
        <v>1941</v>
      </c>
      <c r="BC261" s="135">
        <v>0</v>
      </c>
      <c r="BD261" s="136" t="s">
        <v>1941</v>
      </c>
      <c r="BE261" s="135">
        <v>0</v>
      </c>
      <c r="BF261" s="137">
        <v>0</v>
      </c>
      <c r="BG261" s="138"/>
      <c r="BH261" s="139"/>
      <c r="BI261" s="140">
        <v>0</v>
      </c>
      <c r="BJ261" s="142">
        <v>0</v>
      </c>
      <c r="BK261" s="143">
        <v>10</v>
      </c>
      <c r="BL261" s="144">
        <v>0</v>
      </c>
      <c r="BM261" s="146"/>
    </row>
    <row r="262" spans="1:65" ht="26.25" customHeight="1">
      <c r="A262" s="130">
        <v>256</v>
      </c>
      <c r="B262" s="131" t="s">
        <v>5309</v>
      </c>
      <c r="C262" s="132" t="s">
        <v>5310</v>
      </c>
      <c r="D262" s="133" t="s">
        <v>5311</v>
      </c>
      <c r="E262" s="133" t="s">
        <v>5188</v>
      </c>
      <c r="F262" s="134" t="s">
        <v>1940</v>
      </c>
      <c r="G262" s="135">
        <v>10</v>
      </c>
      <c r="H262" s="136" t="s">
        <v>1941</v>
      </c>
      <c r="I262" s="135">
        <v>0</v>
      </c>
      <c r="J262" s="136" t="s">
        <v>1941</v>
      </c>
      <c r="K262" s="135">
        <v>0</v>
      </c>
      <c r="L262" s="136" t="s">
        <v>1941</v>
      </c>
      <c r="M262" s="135">
        <v>0</v>
      </c>
      <c r="N262" s="136" t="s">
        <v>1941</v>
      </c>
      <c r="O262" s="135">
        <v>0</v>
      </c>
      <c r="P262" s="136" t="s">
        <v>1941</v>
      </c>
      <c r="Q262" s="135">
        <v>0</v>
      </c>
      <c r="R262" s="136" t="s">
        <v>1941</v>
      </c>
      <c r="S262" s="135">
        <v>0</v>
      </c>
      <c r="T262" s="137">
        <v>10</v>
      </c>
      <c r="U262" s="138">
        <v>0</v>
      </c>
      <c r="V262" s="139">
        <v>0</v>
      </c>
      <c r="W262" s="140">
        <v>0</v>
      </c>
      <c r="X262" s="141">
        <v>10</v>
      </c>
      <c r="Y262" s="134" t="s">
        <v>1941</v>
      </c>
      <c r="Z262" s="135">
        <v>0</v>
      </c>
      <c r="AA262" s="136" t="s">
        <v>1941</v>
      </c>
      <c r="AB262" s="135">
        <v>0</v>
      </c>
      <c r="AC262" s="136" t="s">
        <v>1941</v>
      </c>
      <c r="AD262" s="135">
        <v>0</v>
      </c>
      <c r="AE262" s="136" t="s">
        <v>1941</v>
      </c>
      <c r="AF262" s="135">
        <v>0</v>
      </c>
      <c r="AG262" s="136" t="s">
        <v>1941</v>
      </c>
      <c r="AH262" s="135">
        <v>0</v>
      </c>
      <c r="AI262" s="136" t="s">
        <v>1941</v>
      </c>
      <c r="AJ262" s="135">
        <v>0</v>
      </c>
      <c r="AK262" s="136" t="s">
        <v>1941</v>
      </c>
      <c r="AL262" s="135">
        <v>0</v>
      </c>
      <c r="AM262" s="137">
        <v>0</v>
      </c>
      <c r="AN262" s="138"/>
      <c r="AO262" s="139"/>
      <c r="AP262" s="140">
        <v>0</v>
      </c>
      <c r="AQ262" s="142">
        <v>0</v>
      </c>
      <c r="AR262" s="136" t="s">
        <v>1941</v>
      </c>
      <c r="AS262" s="135">
        <v>0</v>
      </c>
      <c r="AT262" s="136" t="s">
        <v>1941</v>
      </c>
      <c r="AU262" s="135">
        <v>0</v>
      </c>
      <c r="AV262" s="136" t="s">
        <v>1941</v>
      </c>
      <c r="AW262" s="135">
        <v>0</v>
      </c>
      <c r="AX262" s="136" t="s">
        <v>1941</v>
      </c>
      <c r="AY262" s="135">
        <v>0</v>
      </c>
      <c r="AZ262" s="136" t="s">
        <v>1941</v>
      </c>
      <c r="BA262" s="135">
        <v>0</v>
      </c>
      <c r="BB262" s="136" t="s">
        <v>1941</v>
      </c>
      <c r="BC262" s="135">
        <v>0</v>
      </c>
      <c r="BD262" s="136" t="s">
        <v>1941</v>
      </c>
      <c r="BE262" s="135">
        <v>0</v>
      </c>
      <c r="BF262" s="137">
        <v>0</v>
      </c>
      <c r="BG262" s="138"/>
      <c r="BH262" s="139"/>
      <c r="BI262" s="140">
        <v>0</v>
      </c>
      <c r="BJ262" s="142">
        <v>0</v>
      </c>
      <c r="BK262" s="143">
        <v>10</v>
      </c>
      <c r="BL262" s="144">
        <v>0</v>
      </c>
      <c r="BM262" s="146"/>
    </row>
    <row r="263" spans="1:65" ht="26.25" customHeight="1">
      <c r="A263" s="130">
        <v>257</v>
      </c>
      <c r="B263" s="131" t="s">
        <v>5353</v>
      </c>
      <c r="C263" s="132" t="s">
        <v>1055</v>
      </c>
      <c r="D263" s="133" t="s">
        <v>5354</v>
      </c>
      <c r="E263" s="133" t="s">
        <v>237</v>
      </c>
      <c r="F263" s="134" t="s">
        <v>1941</v>
      </c>
      <c r="G263" s="135">
        <v>0</v>
      </c>
      <c r="H263" s="136" t="s">
        <v>1941</v>
      </c>
      <c r="I263" s="135">
        <v>0</v>
      </c>
      <c r="J263" s="136" t="s">
        <v>1941</v>
      </c>
      <c r="K263" s="135">
        <v>0</v>
      </c>
      <c r="L263" s="136" t="s">
        <v>1941</v>
      </c>
      <c r="M263" s="135">
        <v>0</v>
      </c>
      <c r="N263" s="136" t="s">
        <v>1941</v>
      </c>
      <c r="O263" s="135">
        <v>0</v>
      </c>
      <c r="P263" s="136" t="s">
        <v>1941</v>
      </c>
      <c r="Q263" s="135">
        <v>0</v>
      </c>
      <c r="R263" s="136" t="s">
        <v>1941</v>
      </c>
      <c r="S263" s="135">
        <v>0</v>
      </c>
      <c r="T263" s="137">
        <v>0</v>
      </c>
      <c r="U263" s="138">
        <v>0</v>
      </c>
      <c r="V263" s="139">
        <v>0</v>
      </c>
      <c r="W263" s="140">
        <v>0</v>
      </c>
      <c r="X263" s="141">
        <v>0</v>
      </c>
      <c r="Y263" s="134" t="s">
        <v>1941</v>
      </c>
      <c r="Z263" s="135">
        <v>0</v>
      </c>
      <c r="AA263" s="136" t="s">
        <v>1941</v>
      </c>
      <c r="AB263" s="135">
        <v>0</v>
      </c>
      <c r="AC263" s="136" t="s">
        <v>1941</v>
      </c>
      <c r="AD263" s="135">
        <v>0</v>
      </c>
      <c r="AE263" s="136" t="s">
        <v>1941</v>
      </c>
      <c r="AF263" s="135">
        <v>0</v>
      </c>
      <c r="AG263" s="136" t="s">
        <v>1941</v>
      </c>
      <c r="AH263" s="135">
        <v>0</v>
      </c>
      <c r="AI263" s="136" t="s">
        <v>1941</v>
      </c>
      <c r="AJ263" s="135">
        <v>0</v>
      </c>
      <c r="AK263" s="136" t="s">
        <v>1941</v>
      </c>
      <c r="AL263" s="135">
        <v>0</v>
      </c>
      <c r="AM263" s="137">
        <v>0</v>
      </c>
      <c r="AN263" s="138"/>
      <c r="AO263" s="139"/>
      <c r="AP263" s="140">
        <v>0</v>
      </c>
      <c r="AQ263" s="142">
        <v>0</v>
      </c>
      <c r="AR263" s="136" t="s">
        <v>1940</v>
      </c>
      <c r="AS263" s="135">
        <v>10</v>
      </c>
      <c r="AT263" s="136" t="s">
        <v>1941</v>
      </c>
      <c r="AU263" s="135">
        <v>0</v>
      </c>
      <c r="AV263" s="136" t="s">
        <v>1941</v>
      </c>
      <c r="AW263" s="135">
        <v>0</v>
      </c>
      <c r="AX263" s="136" t="s">
        <v>1941</v>
      </c>
      <c r="AY263" s="135">
        <v>0</v>
      </c>
      <c r="AZ263" s="136" t="s">
        <v>1941</v>
      </c>
      <c r="BA263" s="135">
        <v>0</v>
      </c>
      <c r="BB263" s="136" t="s">
        <v>1941</v>
      </c>
      <c r="BC263" s="135">
        <v>0</v>
      </c>
      <c r="BD263" s="136" t="s">
        <v>1941</v>
      </c>
      <c r="BE263" s="135">
        <v>0</v>
      </c>
      <c r="BF263" s="137">
        <v>10</v>
      </c>
      <c r="BG263" s="138"/>
      <c r="BH263" s="139"/>
      <c r="BI263" s="140">
        <v>0</v>
      </c>
      <c r="BJ263" s="142">
        <v>10</v>
      </c>
      <c r="BK263" s="143">
        <v>10</v>
      </c>
      <c r="BL263" s="144">
        <v>0</v>
      </c>
      <c r="BM263" s="145"/>
    </row>
    <row r="264" spans="1:65" ht="26.25" customHeight="1">
      <c r="A264" s="130">
        <v>258</v>
      </c>
      <c r="B264" s="131" t="s">
        <v>5320</v>
      </c>
      <c r="C264" s="132" t="s">
        <v>5321</v>
      </c>
      <c r="D264" s="133" t="s">
        <v>5322</v>
      </c>
      <c r="E264" s="133" t="s">
        <v>5032</v>
      </c>
      <c r="F264" s="134" t="s">
        <v>1941</v>
      </c>
      <c r="G264" s="135">
        <v>0</v>
      </c>
      <c r="H264" s="136" t="s">
        <v>1941</v>
      </c>
      <c r="I264" s="135">
        <v>0</v>
      </c>
      <c r="J264" s="136" t="s">
        <v>1941</v>
      </c>
      <c r="K264" s="135">
        <v>0</v>
      </c>
      <c r="L264" s="136" t="s">
        <v>1941</v>
      </c>
      <c r="M264" s="135">
        <v>0</v>
      </c>
      <c r="N264" s="136" t="s">
        <v>1941</v>
      </c>
      <c r="O264" s="135">
        <v>0</v>
      </c>
      <c r="P264" s="136" t="s">
        <v>1941</v>
      </c>
      <c r="Q264" s="135">
        <v>0</v>
      </c>
      <c r="R264" s="136" t="s">
        <v>1941</v>
      </c>
      <c r="S264" s="135">
        <v>0</v>
      </c>
      <c r="T264" s="137">
        <v>0</v>
      </c>
      <c r="U264" s="138">
        <v>10</v>
      </c>
      <c r="V264" s="139">
        <v>1</v>
      </c>
      <c r="W264" s="140">
        <v>0</v>
      </c>
      <c r="X264" s="141">
        <v>0</v>
      </c>
      <c r="Y264" s="134" t="s">
        <v>1941</v>
      </c>
      <c r="Z264" s="135">
        <v>0</v>
      </c>
      <c r="AA264" s="136" t="s">
        <v>1941</v>
      </c>
      <c r="AB264" s="135">
        <v>0</v>
      </c>
      <c r="AC264" s="136" t="s">
        <v>1941</v>
      </c>
      <c r="AD264" s="135">
        <v>0</v>
      </c>
      <c r="AE264" s="136" t="s">
        <v>1941</v>
      </c>
      <c r="AF264" s="135">
        <v>0</v>
      </c>
      <c r="AG264" s="136" t="s">
        <v>1941</v>
      </c>
      <c r="AH264" s="135">
        <v>0</v>
      </c>
      <c r="AI264" s="136" t="s">
        <v>1941</v>
      </c>
      <c r="AJ264" s="135">
        <v>0</v>
      </c>
      <c r="AK264" s="136" t="s">
        <v>1941</v>
      </c>
      <c r="AL264" s="135">
        <v>0</v>
      </c>
      <c r="AM264" s="137">
        <v>0</v>
      </c>
      <c r="AN264" s="138"/>
      <c r="AO264" s="139"/>
      <c r="AP264" s="140">
        <v>0</v>
      </c>
      <c r="AQ264" s="142">
        <v>0</v>
      </c>
      <c r="AR264" s="136" t="s">
        <v>1941</v>
      </c>
      <c r="AS264" s="135">
        <v>0</v>
      </c>
      <c r="AT264" s="136" t="s">
        <v>1941</v>
      </c>
      <c r="AU264" s="135">
        <v>0</v>
      </c>
      <c r="AV264" s="136" t="s">
        <v>1941</v>
      </c>
      <c r="AW264" s="135">
        <v>0</v>
      </c>
      <c r="AX264" s="136" t="s">
        <v>1941</v>
      </c>
      <c r="AY264" s="135">
        <v>0</v>
      </c>
      <c r="AZ264" s="136" t="s">
        <v>1941</v>
      </c>
      <c r="BA264" s="135">
        <v>0</v>
      </c>
      <c r="BB264" s="136" t="s">
        <v>1941</v>
      </c>
      <c r="BC264" s="135">
        <v>0</v>
      </c>
      <c r="BD264" s="136" t="s">
        <v>1941</v>
      </c>
      <c r="BE264" s="135">
        <v>0</v>
      </c>
      <c r="BF264" s="137">
        <v>0</v>
      </c>
      <c r="BG264" s="138"/>
      <c r="BH264" s="139"/>
      <c r="BI264" s="140">
        <v>0</v>
      </c>
      <c r="BJ264" s="142">
        <v>0</v>
      </c>
      <c r="BK264" s="143">
        <v>0</v>
      </c>
      <c r="BL264" s="144">
        <v>6.9560185185185185E-3</v>
      </c>
      <c r="BM264" s="146"/>
    </row>
    <row r="265" spans="1:65" ht="26.25" customHeight="1">
      <c r="A265" s="130">
        <v>259</v>
      </c>
      <c r="B265" s="131" t="s">
        <v>5323</v>
      </c>
      <c r="C265" s="132" t="s">
        <v>5324</v>
      </c>
      <c r="D265" s="133" t="s">
        <v>5325</v>
      </c>
      <c r="E265" s="133" t="s">
        <v>3560</v>
      </c>
      <c r="F265" s="134" t="s">
        <v>1941</v>
      </c>
      <c r="G265" s="135">
        <v>0</v>
      </c>
      <c r="H265" s="136" t="s">
        <v>1941</v>
      </c>
      <c r="I265" s="135">
        <v>0</v>
      </c>
      <c r="J265" s="136" t="s">
        <v>1941</v>
      </c>
      <c r="K265" s="135">
        <v>0</v>
      </c>
      <c r="L265" s="136" t="s">
        <v>1941</v>
      </c>
      <c r="M265" s="135">
        <v>0</v>
      </c>
      <c r="N265" s="136" t="s">
        <v>1941</v>
      </c>
      <c r="O265" s="135">
        <v>0</v>
      </c>
      <c r="P265" s="136" t="s">
        <v>1941</v>
      </c>
      <c r="Q265" s="135">
        <v>0</v>
      </c>
      <c r="R265" s="136" t="s">
        <v>1941</v>
      </c>
      <c r="S265" s="135">
        <v>0</v>
      </c>
      <c r="T265" s="137">
        <v>0</v>
      </c>
      <c r="U265" s="138">
        <v>0</v>
      </c>
      <c r="V265" s="139">
        <v>0</v>
      </c>
      <c r="W265" s="140">
        <v>0</v>
      </c>
      <c r="X265" s="141">
        <v>0</v>
      </c>
      <c r="Y265" s="134" t="s">
        <v>1941</v>
      </c>
      <c r="Z265" s="135">
        <v>0</v>
      </c>
      <c r="AA265" s="136" t="s">
        <v>1941</v>
      </c>
      <c r="AB265" s="135">
        <v>0</v>
      </c>
      <c r="AC265" s="136" t="s">
        <v>1941</v>
      </c>
      <c r="AD265" s="135">
        <v>0</v>
      </c>
      <c r="AE265" s="136" t="s">
        <v>1941</v>
      </c>
      <c r="AF265" s="135">
        <v>0</v>
      </c>
      <c r="AG265" s="136" t="s">
        <v>1941</v>
      </c>
      <c r="AH265" s="135">
        <v>0</v>
      </c>
      <c r="AI265" s="136" t="s">
        <v>1941</v>
      </c>
      <c r="AJ265" s="135">
        <v>0</v>
      </c>
      <c r="AK265" s="136" t="s">
        <v>1941</v>
      </c>
      <c r="AL265" s="135">
        <v>0</v>
      </c>
      <c r="AM265" s="137">
        <v>0</v>
      </c>
      <c r="AN265" s="138"/>
      <c r="AO265" s="139"/>
      <c r="AP265" s="140">
        <v>0</v>
      </c>
      <c r="AQ265" s="142">
        <v>0</v>
      </c>
      <c r="AR265" s="136" t="s">
        <v>1941</v>
      </c>
      <c r="AS265" s="135">
        <v>0</v>
      </c>
      <c r="AT265" s="136" t="s">
        <v>1941</v>
      </c>
      <c r="AU265" s="135">
        <v>0</v>
      </c>
      <c r="AV265" s="136" t="s">
        <v>1941</v>
      </c>
      <c r="AW265" s="135">
        <v>0</v>
      </c>
      <c r="AX265" s="136" t="s">
        <v>1941</v>
      </c>
      <c r="AY265" s="135">
        <v>0</v>
      </c>
      <c r="AZ265" s="136" t="s">
        <v>1941</v>
      </c>
      <c r="BA265" s="135">
        <v>0</v>
      </c>
      <c r="BB265" s="136" t="s">
        <v>1941</v>
      </c>
      <c r="BC265" s="135">
        <v>0</v>
      </c>
      <c r="BD265" s="136" t="s">
        <v>1941</v>
      </c>
      <c r="BE265" s="135">
        <v>0</v>
      </c>
      <c r="BF265" s="137">
        <v>0</v>
      </c>
      <c r="BG265" s="138"/>
      <c r="BH265" s="139"/>
      <c r="BI265" s="140">
        <v>0</v>
      </c>
      <c r="BJ265" s="142">
        <v>0</v>
      </c>
      <c r="BK265" s="143">
        <v>0</v>
      </c>
      <c r="BL265" s="144">
        <v>0</v>
      </c>
      <c r="BM265" s="145"/>
    </row>
    <row r="266" spans="1:65" ht="26.25" customHeight="1">
      <c r="A266" s="130">
        <v>260</v>
      </c>
      <c r="B266" s="131" t="s">
        <v>5326</v>
      </c>
      <c r="C266" s="132" t="s">
        <v>705</v>
      </c>
      <c r="D266" s="133" t="s">
        <v>5327</v>
      </c>
      <c r="E266" s="133" t="s">
        <v>1800</v>
      </c>
      <c r="F266" s="134" t="s">
        <v>1941</v>
      </c>
      <c r="G266" s="135">
        <v>0</v>
      </c>
      <c r="H266" s="136" t="s">
        <v>1941</v>
      </c>
      <c r="I266" s="135">
        <v>0</v>
      </c>
      <c r="J266" s="136" t="s">
        <v>1941</v>
      </c>
      <c r="K266" s="135">
        <v>0</v>
      </c>
      <c r="L266" s="136" t="s">
        <v>1941</v>
      </c>
      <c r="M266" s="135">
        <v>0</v>
      </c>
      <c r="N266" s="136" t="s">
        <v>1941</v>
      </c>
      <c r="O266" s="135">
        <v>0</v>
      </c>
      <c r="P266" s="136" t="s">
        <v>1941</v>
      </c>
      <c r="Q266" s="135">
        <v>0</v>
      </c>
      <c r="R266" s="136" t="s">
        <v>1941</v>
      </c>
      <c r="S266" s="135">
        <v>0</v>
      </c>
      <c r="T266" s="137">
        <v>0</v>
      </c>
      <c r="U266" s="138">
        <v>29</v>
      </c>
      <c r="V266" s="139">
        <v>5</v>
      </c>
      <c r="W266" s="140">
        <v>0</v>
      </c>
      <c r="X266" s="141">
        <v>0</v>
      </c>
      <c r="Y266" s="134" t="s">
        <v>1941</v>
      </c>
      <c r="Z266" s="135">
        <v>0</v>
      </c>
      <c r="AA266" s="136" t="s">
        <v>1941</v>
      </c>
      <c r="AB266" s="135">
        <v>0</v>
      </c>
      <c r="AC266" s="136" t="s">
        <v>1941</v>
      </c>
      <c r="AD266" s="135">
        <v>0</v>
      </c>
      <c r="AE266" s="136" t="s">
        <v>1941</v>
      </c>
      <c r="AF266" s="135">
        <v>0</v>
      </c>
      <c r="AG266" s="136" t="s">
        <v>1941</v>
      </c>
      <c r="AH266" s="135">
        <v>0</v>
      </c>
      <c r="AI266" s="136" t="s">
        <v>1941</v>
      </c>
      <c r="AJ266" s="135">
        <v>0</v>
      </c>
      <c r="AK266" s="136" t="s">
        <v>1941</v>
      </c>
      <c r="AL266" s="135">
        <v>0</v>
      </c>
      <c r="AM266" s="137">
        <v>0</v>
      </c>
      <c r="AN266" s="138"/>
      <c r="AO266" s="139"/>
      <c r="AP266" s="140">
        <v>0</v>
      </c>
      <c r="AQ266" s="142">
        <v>0</v>
      </c>
      <c r="AR266" s="136" t="s">
        <v>1941</v>
      </c>
      <c r="AS266" s="135">
        <v>0</v>
      </c>
      <c r="AT266" s="136" t="s">
        <v>1941</v>
      </c>
      <c r="AU266" s="135">
        <v>0</v>
      </c>
      <c r="AV266" s="136" t="s">
        <v>1941</v>
      </c>
      <c r="AW266" s="135">
        <v>0</v>
      </c>
      <c r="AX266" s="136" t="s">
        <v>1941</v>
      </c>
      <c r="AY266" s="135">
        <v>0</v>
      </c>
      <c r="AZ266" s="136" t="s">
        <v>1941</v>
      </c>
      <c r="BA266" s="135">
        <v>0</v>
      </c>
      <c r="BB266" s="136" t="s">
        <v>1941</v>
      </c>
      <c r="BC266" s="135">
        <v>0</v>
      </c>
      <c r="BD266" s="136" t="s">
        <v>1941</v>
      </c>
      <c r="BE266" s="135">
        <v>0</v>
      </c>
      <c r="BF266" s="137">
        <v>0</v>
      </c>
      <c r="BG266" s="138"/>
      <c r="BH266" s="139"/>
      <c r="BI266" s="140">
        <v>0</v>
      </c>
      <c r="BJ266" s="142">
        <v>0</v>
      </c>
      <c r="BK266" s="143">
        <v>0</v>
      </c>
      <c r="BL266" s="144">
        <v>2.0196759259259258E-2</v>
      </c>
      <c r="BM266" s="145"/>
    </row>
    <row r="267" spans="1:65" ht="26.25" customHeight="1">
      <c r="A267" s="130">
        <v>261</v>
      </c>
      <c r="B267" s="131" t="s">
        <v>5328</v>
      </c>
      <c r="C267" s="132" t="s">
        <v>424</v>
      </c>
      <c r="D267" s="133" t="s">
        <v>5329</v>
      </c>
      <c r="E267" s="133" t="s">
        <v>5330</v>
      </c>
      <c r="F267" s="134" t="s">
        <v>1941</v>
      </c>
      <c r="G267" s="135">
        <v>0</v>
      </c>
      <c r="H267" s="136" t="s">
        <v>1941</v>
      </c>
      <c r="I267" s="135">
        <v>0</v>
      </c>
      <c r="J267" s="136" t="s">
        <v>1941</v>
      </c>
      <c r="K267" s="135">
        <v>0</v>
      </c>
      <c r="L267" s="136" t="s">
        <v>1941</v>
      </c>
      <c r="M267" s="135">
        <v>0</v>
      </c>
      <c r="N267" s="136" t="s">
        <v>1941</v>
      </c>
      <c r="O267" s="135">
        <v>0</v>
      </c>
      <c r="P267" s="136" t="s">
        <v>1941</v>
      </c>
      <c r="Q267" s="135">
        <v>0</v>
      </c>
      <c r="R267" s="136" t="s">
        <v>1941</v>
      </c>
      <c r="S267" s="135">
        <v>0</v>
      </c>
      <c r="T267" s="137">
        <v>0</v>
      </c>
      <c r="U267" s="138">
        <v>0</v>
      </c>
      <c r="V267" s="139">
        <v>0</v>
      </c>
      <c r="W267" s="140">
        <v>0</v>
      </c>
      <c r="X267" s="141">
        <v>0</v>
      </c>
      <c r="Y267" s="134" t="s">
        <v>1941</v>
      </c>
      <c r="Z267" s="135">
        <v>0</v>
      </c>
      <c r="AA267" s="136" t="s">
        <v>1941</v>
      </c>
      <c r="AB267" s="135">
        <v>0</v>
      </c>
      <c r="AC267" s="136" t="s">
        <v>1941</v>
      </c>
      <c r="AD267" s="135">
        <v>0</v>
      </c>
      <c r="AE267" s="136" t="s">
        <v>1941</v>
      </c>
      <c r="AF267" s="135">
        <v>0</v>
      </c>
      <c r="AG267" s="136" t="s">
        <v>1941</v>
      </c>
      <c r="AH267" s="135">
        <v>0</v>
      </c>
      <c r="AI267" s="136" t="s">
        <v>1941</v>
      </c>
      <c r="AJ267" s="135">
        <v>0</v>
      </c>
      <c r="AK267" s="136" t="s">
        <v>1941</v>
      </c>
      <c r="AL267" s="135">
        <v>0</v>
      </c>
      <c r="AM267" s="137">
        <v>0</v>
      </c>
      <c r="AN267" s="138"/>
      <c r="AO267" s="139"/>
      <c r="AP267" s="140">
        <v>0</v>
      </c>
      <c r="AQ267" s="142">
        <v>0</v>
      </c>
      <c r="AR267" s="136" t="s">
        <v>1941</v>
      </c>
      <c r="AS267" s="135">
        <v>0</v>
      </c>
      <c r="AT267" s="136" t="s">
        <v>1941</v>
      </c>
      <c r="AU267" s="135">
        <v>0</v>
      </c>
      <c r="AV267" s="136" t="s">
        <v>1941</v>
      </c>
      <c r="AW267" s="135">
        <v>0</v>
      </c>
      <c r="AX267" s="136" t="s">
        <v>1941</v>
      </c>
      <c r="AY267" s="135">
        <v>0</v>
      </c>
      <c r="AZ267" s="136" t="s">
        <v>1941</v>
      </c>
      <c r="BA267" s="135">
        <v>0</v>
      </c>
      <c r="BB267" s="136" t="s">
        <v>1941</v>
      </c>
      <c r="BC267" s="135">
        <v>0</v>
      </c>
      <c r="BD267" s="136" t="s">
        <v>1941</v>
      </c>
      <c r="BE267" s="135">
        <v>0</v>
      </c>
      <c r="BF267" s="137">
        <v>0</v>
      </c>
      <c r="BG267" s="138"/>
      <c r="BH267" s="139"/>
      <c r="BI267" s="140">
        <v>0</v>
      </c>
      <c r="BJ267" s="142">
        <v>0</v>
      </c>
      <c r="BK267" s="143">
        <v>0</v>
      </c>
      <c r="BL267" s="144">
        <v>0</v>
      </c>
      <c r="BM267" s="146"/>
    </row>
    <row r="268" spans="1:65" ht="26.25" customHeight="1">
      <c r="A268" s="130">
        <v>262</v>
      </c>
      <c r="B268" s="131" t="s">
        <v>5335</v>
      </c>
      <c r="C268" s="132" t="s">
        <v>5336</v>
      </c>
      <c r="D268" s="133" t="s">
        <v>5337</v>
      </c>
      <c r="E268" s="133" t="s">
        <v>3041</v>
      </c>
      <c r="F268" s="134" t="s">
        <v>1941</v>
      </c>
      <c r="G268" s="135">
        <v>0</v>
      </c>
      <c r="H268" s="136" t="s">
        <v>1941</v>
      </c>
      <c r="I268" s="135">
        <v>0</v>
      </c>
      <c r="J268" s="136" t="s">
        <v>1941</v>
      </c>
      <c r="K268" s="135">
        <v>0</v>
      </c>
      <c r="L268" s="136" t="s">
        <v>1941</v>
      </c>
      <c r="M268" s="135">
        <v>0</v>
      </c>
      <c r="N268" s="136" t="s">
        <v>1941</v>
      </c>
      <c r="O268" s="135">
        <v>0</v>
      </c>
      <c r="P268" s="136" t="s">
        <v>1941</v>
      </c>
      <c r="Q268" s="135">
        <v>0</v>
      </c>
      <c r="R268" s="136" t="s">
        <v>1941</v>
      </c>
      <c r="S268" s="135">
        <v>0</v>
      </c>
      <c r="T268" s="137">
        <v>0</v>
      </c>
      <c r="U268" s="138">
        <v>0</v>
      </c>
      <c r="V268" s="139">
        <v>0</v>
      </c>
      <c r="W268" s="140">
        <v>0</v>
      </c>
      <c r="X268" s="141">
        <v>0</v>
      </c>
      <c r="Y268" s="134" t="s">
        <v>1941</v>
      </c>
      <c r="Z268" s="135">
        <v>0</v>
      </c>
      <c r="AA268" s="136" t="s">
        <v>1941</v>
      </c>
      <c r="AB268" s="135">
        <v>0</v>
      </c>
      <c r="AC268" s="136" t="s">
        <v>1941</v>
      </c>
      <c r="AD268" s="135">
        <v>0</v>
      </c>
      <c r="AE268" s="136" t="s">
        <v>1941</v>
      </c>
      <c r="AF268" s="135">
        <v>0</v>
      </c>
      <c r="AG268" s="136" t="s">
        <v>1941</v>
      </c>
      <c r="AH268" s="135">
        <v>0</v>
      </c>
      <c r="AI268" s="136" t="s">
        <v>1941</v>
      </c>
      <c r="AJ268" s="135">
        <v>0</v>
      </c>
      <c r="AK268" s="136" t="s">
        <v>1941</v>
      </c>
      <c r="AL268" s="135">
        <v>0</v>
      </c>
      <c r="AM268" s="137">
        <v>0</v>
      </c>
      <c r="AN268" s="138"/>
      <c r="AO268" s="139"/>
      <c r="AP268" s="140">
        <v>0</v>
      </c>
      <c r="AQ268" s="142">
        <v>0</v>
      </c>
      <c r="AR268" s="136" t="s">
        <v>1941</v>
      </c>
      <c r="AS268" s="135">
        <v>0</v>
      </c>
      <c r="AT268" s="136" t="s">
        <v>1941</v>
      </c>
      <c r="AU268" s="135">
        <v>0</v>
      </c>
      <c r="AV268" s="136" t="s">
        <v>1941</v>
      </c>
      <c r="AW268" s="135">
        <v>0</v>
      </c>
      <c r="AX268" s="136" t="s">
        <v>1941</v>
      </c>
      <c r="AY268" s="135">
        <v>0</v>
      </c>
      <c r="AZ268" s="136" t="s">
        <v>1941</v>
      </c>
      <c r="BA268" s="135">
        <v>0</v>
      </c>
      <c r="BB268" s="136" t="s">
        <v>1941</v>
      </c>
      <c r="BC268" s="135">
        <v>0</v>
      </c>
      <c r="BD268" s="136" t="s">
        <v>1941</v>
      </c>
      <c r="BE268" s="135">
        <v>0</v>
      </c>
      <c r="BF268" s="137">
        <v>0</v>
      </c>
      <c r="BG268" s="138"/>
      <c r="BH268" s="139"/>
      <c r="BI268" s="140">
        <v>0</v>
      </c>
      <c r="BJ268" s="142">
        <v>0</v>
      </c>
      <c r="BK268" s="143">
        <v>0</v>
      </c>
      <c r="BL268" s="144">
        <v>0</v>
      </c>
      <c r="BM268" s="145"/>
    </row>
    <row r="269" spans="1:65" ht="26.25" customHeight="1">
      <c r="A269" s="130">
        <v>263</v>
      </c>
      <c r="B269" s="131" t="s">
        <v>5340</v>
      </c>
      <c r="C269" s="132" t="s">
        <v>2300</v>
      </c>
      <c r="D269" s="133" t="s">
        <v>5341</v>
      </c>
      <c r="E269" s="133" t="s">
        <v>4927</v>
      </c>
      <c r="F269" s="134" t="s">
        <v>1941</v>
      </c>
      <c r="G269" s="135">
        <v>0</v>
      </c>
      <c r="H269" s="136" t="s">
        <v>1941</v>
      </c>
      <c r="I269" s="135">
        <v>0</v>
      </c>
      <c r="J269" s="136" t="s">
        <v>1941</v>
      </c>
      <c r="K269" s="135">
        <v>0</v>
      </c>
      <c r="L269" s="136" t="s">
        <v>1941</v>
      </c>
      <c r="M269" s="135">
        <v>0</v>
      </c>
      <c r="N269" s="136" t="s">
        <v>1941</v>
      </c>
      <c r="O269" s="135">
        <v>0</v>
      </c>
      <c r="P269" s="136" t="s">
        <v>1941</v>
      </c>
      <c r="Q269" s="135">
        <v>0</v>
      </c>
      <c r="R269" s="136" t="s">
        <v>1941</v>
      </c>
      <c r="S269" s="135">
        <v>0</v>
      </c>
      <c r="T269" s="137">
        <v>0</v>
      </c>
      <c r="U269" s="138">
        <v>0</v>
      </c>
      <c r="V269" s="139">
        <v>15</v>
      </c>
      <c r="W269" s="140">
        <v>0</v>
      </c>
      <c r="X269" s="141">
        <v>0</v>
      </c>
      <c r="Y269" s="134" t="s">
        <v>1941</v>
      </c>
      <c r="Z269" s="135">
        <v>0</v>
      </c>
      <c r="AA269" s="136" t="s">
        <v>1941</v>
      </c>
      <c r="AB269" s="135">
        <v>0</v>
      </c>
      <c r="AC269" s="136" t="s">
        <v>1941</v>
      </c>
      <c r="AD269" s="135">
        <v>0</v>
      </c>
      <c r="AE269" s="136" t="s">
        <v>1941</v>
      </c>
      <c r="AF269" s="135">
        <v>0</v>
      </c>
      <c r="AG269" s="136" t="s">
        <v>1941</v>
      </c>
      <c r="AH269" s="135">
        <v>0</v>
      </c>
      <c r="AI269" s="136" t="s">
        <v>1941</v>
      </c>
      <c r="AJ269" s="135">
        <v>0</v>
      </c>
      <c r="AK269" s="136" t="s">
        <v>1941</v>
      </c>
      <c r="AL269" s="135">
        <v>0</v>
      </c>
      <c r="AM269" s="137">
        <v>0</v>
      </c>
      <c r="AN269" s="138"/>
      <c r="AO269" s="139"/>
      <c r="AP269" s="140">
        <v>0</v>
      </c>
      <c r="AQ269" s="142">
        <v>0</v>
      </c>
      <c r="AR269" s="136" t="s">
        <v>1941</v>
      </c>
      <c r="AS269" s="135">
        <v>0</v>
      </c>
      <c r="AT269" s="136" t="s">
        <v>1941</v>
      </c>
      <c r="AU269" s="135">
        <v>0</v>
      </c>
      <c r="AV269" s="136" t="s">
        <v>1941</v>
      </c>
      <c r="AW269" s="135">
        <v>0</v>
      </c>
      <c r="AX269" s="136" t="s">
        <v>1941</v>
      </c>
      <c r="AY269" s="135">
        <v>0</v>
      </c>
      <c r="AZ269" s="136" t="s">
        <v>1941</v>
      </c>
      <c r="BA269" s="135">
        <v>0</v>
      </c>
      <c r="BB269" s="136" t="s">
        <v>1941</v>
      </c>
      <c r="BC269" s="135">
        <v>0</v>
      </c>
      <c r="BD269" s="136" t="s">
        <v>1941</v>
      </c>
      <c r="BE269" s="135">
        <v>0</v>
      </c>
      <c r="BF269" s="137">
        <v>0</v>
      </c>
      <c r="BG269" s="138"/>
      <c r="BH269" s="139"/>
      <c r="BI269" s="140">
        <v>0</v>
      </c>
      <c r="BJ269" s="142">
        <v>0</v>
      </c>
      <c r="BK269" s="143">
        <v>0</v>
      </c>
      <c r="BL269" s="144">
        <v>1.7361111111111112E-4</v>
      </c>
      <c r="BM269" s="146"/>
    </row>
    <row r="270" spans="1:65" ht="26.25" customHeight="1">
      <c r="A270" s="130">
        <v>264</v>
      </c>
      <c r="B270" s="131" t="s">
        <v>5347</v>
      </c>
      <c r="C270" s="132" t="s">
        <v>5348</v>
      </c>
      <c r="D270" s="133" t="s">
        <v>5349</v>
      </c>
      <c r="E270" s="133" t="s">
        <v>1800</v>
      </c>
      <c r="F270" s="134" t="s">
        <v>1941</v>
      </c>
      <c r="G270" s="135">
        <v>0</v>
      </c>
      <c r="H270" s="136" t="s">
        <v>1941</v>
      </c>
      <c r="I270" s="135">
        <v>0</v>
      </c>
      <c r="J270" s="136" t="s">
        <v>1941</v>
      </c>
      <c r="K270" s="135">
        <v>0</v>
      </c>
      <c r="L270" s="136" t="s">
        <v>1941</v>
      </c>
      <c r="M270" s="135">
        <v>0</v>
      </c>
      <c r="N270" s="136" t="s">
        <v>1941</v>
      </c>
      <c r="O270" s="135">
        <v>0</v>
      </c>
      <c r="P270" s="136" t="s">
        <v>1941</v>
      </c>
      <c r="Q270" s="135">
        <v>0</v>
      </c>
      <c r="R270" s="136" t="s">
        <v>1941</v>
      </c>
      <c r="S270" s="135">
        <v>0</v>
      </c>
      <c r="T270" s="137">
        <v>0</v>
      </c>
      <c r="U270" s="138">
        <v>32</v>
      </c>
      <c r="V270" s="139">
        <v>11</v>
      </c>
      <c r="W270" s="140">
        <v>0</v>
      </c>
      <c r="X270" s="141">
        <v>0</v>
      </c>
      <c r="Y270" s="134" t="s">
        <v>1941</v>
      </c>
      <c r="Z270" s="135">
        <v>0</v>
      </c>
      <c r="AA270" s="136" t="s">
        <v>1941</v>
      </c>
      <c r="AB270" s="135">
        <v>0</v>
      </c>
      <c r="AC270" s="136" t="s">
        <v>1941</v>
      </c>
      <c r="AD270" s="135">
        <v>0</v>
      </c>
      <c r="AE270" s="136" t="s">
        <v>1941</v>
      </c>
      <c r="AF270" s="135">
        <v>0</v>
      </c>
      <c r="AG270" s="136" t="s">
        <v>1941</v>
      </c>
      <c r="AH270" s="135">
        <v>0</v>
      </c>
      <c r="AI270" s="136" t="s">
        <v>1941</v>
      </c>
      <c r="AJ270" s="135">
        <v>0</v>
      </c>
      <c r="AK270" s="136" t="s">
        <v>1941</v>
      </c>
      <c r="AL270" s="135">
        <v>0</v>
      </c>
      <c r="AM270" s="137">
        <v>0</v>
      </c>
      <c r="AN270" s="138"/>
      <c r="AO270" s="139"/>
      <c r="AP270" s="140">
        <v>0</v>
      </c>
      <c r="AQ270" s="142">
        <v>0</v>
      </c>
      <c r="AR270" s="136" t="s">
        <v>1941</v>
      </c>
      <c r="AS270" s="135">
        <v>0</v>
      </c>
      <c r="AT270" s="136" t="s">
        <v>1941</v>
      </c>
      <c r="AU270" s="135">
        <v>0</v>
      </c>
      <c r="AV270" s="136" t="s">
        <v>1941</v>
      </c>
      <c r="AW270" s="135">
        <v>0</v>
      </c>
      <c r="AX270" s="136" t="s">
        <v>1941</v>
      </c>
      <c r="AY270" s="135">
        <v>0</v>
      </c>
      <c r="AZ270" s="136" t="s">
        <v>1941</v>
      </c>
      <c r="BA270" s="135">
        <v>0</v>
      </c>
      <c r="BB270" s="136" t="s">
        <v>1941</v>
      </c>
      <c r="BC270" s="135">
        <v>0</v>
      </c>
      <c r="BD270" s="136" t="s">
        <v>1941</v>
      </c>
      <c r="BE270" s="135">
        <v>0</v>
      </c>
      <c r="BF270" s="137">
        <v>0</v>
      </c>
      <c r="BG270" s="138"/>
      <c r="BH270" s="139"/>
      <c r="BI270" s="140">
        <v>0</v>
      </c>
      <c r="BJ270" s="142">
        <v>0</v>
      </c>
      <c r="BK270" s="143">
        <v>0</v>
      </c>
      <c r="BL270" s="144">
        <v>2.2349537037037032E-2</v>
      </c>
      <c r="BM270" s="146"/>
    </row>
    <row r="271" spans="1:65" ht="26.25" customHeight="1">
      <c r="A271" s="130">
        <v>265</v>
      </c>
      <c r="B271" s="131" t="s">
        <v>5350</v>
      </c>
      <c r="C271" s="132" t="s">
        <v>3624</v>
      </c>
      <c r="D271" s="133" t="s">
        <v>5351</v>
      </c>
      <c r="E271" s="133" t="s">
        <v>5352</v>
      </c>
      <c r="F271" s="134" t="s">
        <v>1941</v>
      </c>
      <c r="G271" s="135">
        <v>0</v>
      </c>
      <c r="H271" s="136" t="s">
        <v>1941</v>
      </c>
      <c r="I271" s="135">
        <v>0</v>
      </c>
      <c r="J271" s="136" t="s">
        <v>1941</v>
      </c>
      <c r="K271" s="135">
        <v>0</v>
      </c>
      <c r="L271" s="136" t="s">
        <v>1941</v>
      </c>
      <c r="M271" s="135">
        <v>0</v>
      </c>
      <c r="N271" s="136" t="s">
        <v>1941</v>
      </c>
      <c r="O271" s="135">
        <v>0</v>
      </c>
      <c r="P271" s="136" t="s">
        <v>1941</v>
      </c>
      <c r="Q271" s="135">
        <v>0</v>
      </c>
      <c r="R271" s="136" t="s">
        <v>1941</v>
      </c>
      <c r="S271" s="135">
        <v>0</v>
      </c>
      <c r="T271" s="137">
        <v>0</v>
      </c>
      <c r="U271" s="138">
        <v>0</v>
      </c>
      <c r="V271" s="139">
        <v>0</v>
      </c>
      <c r="W271" s="140">
        <v>0</v>
      </c>
      <c r="X271" s="141">
        <v>0</v>
      </c>
      <c r="Y271" s="134" t="s">
        <v>1941</v>
      </c>
      <c r="Z271" s="135">
        <v>0</v>
      </c>
      <c r="AA271" s="136" t="s">
        <v>1941</v>
      </c>
      <c r="AB271" s="135">
        <v>0</v>
      </c>
      <c r="AC271" s="136" t="s">
        <v>1941</v>
      </c>
      <c r="AD271" s="135">
        <v>0</v>
      </c>
      <c r="AE271" s="136" t="s">
        <v>1941</v>
      </c>
      <c r="AF271" s="135">
        <v>0</v>
      </c>
      <c r="AG271" s="136" t="s">
        <v>1941</v>
      </c>
      <c r="AH271" s="135">
        <v>0</v>
      </c>
      <c r="AI271" s="136" t="s">
        <v>1941</v>
      </c>
      <c r="AJ271" s="135">
        <v>0</v>
      </c>
      <c r="AK271" s="136" t="s">
        <v>1941</v>
      </c>
      <c r="AL271" s="135">
        <v>0</v>
      </c>
      <c r="AM271" s="137">
        <v>0</v>
      </c>
      <c r="AN271" s="138"/>
      <c r="AO271" s="139"/>
      <c r="AP271" s="140">
        <v>0</v>
      </c>
      <c r="AQ271" s="142">
        <v>0</v>
      </c>
      <c r="AR271" s="136" t="s">
        <v>1941</v>
      </c>
      <c r="AS271" s="135">
        <v>0</v>
      </c>
      <c r="AT271" s="136" t="s">
        <v>1941</v>
      </c>
      <c r="AU271" s="135">
        <v>0</v>
      </c>
      <c r="AV271" s="136" t="s">
        <v>1941</v>
      </c>
      <c r="AW271" s="135">
        <v>0</v>
      </c>
      <c r="AX271" s="136" t="s">
        <v>1941</v>
      </c>
      <c r="AY271" s="135">
        <v>0</v>
      </c>
      <c r="AZ271" s="136" t="s">
        <v>1941</v>
      </c>
      <c r="BA271" s="135">
        <v>0</v>
      </c>
      <c r="BB271" s="136" t="s">
        <v>1941</v>
      </c>
      <c r="BC271" s="135">
        <v>0</v>
      </c>
      <c r="BD271" s="136" t="s">
        <v>1941</v>
      </c>
      <c r="BE271" s="135">
        <v>0</v>
      </c>
      <c r="BF271" s="137">
        <v>0</v>
      </c>
      <c r="BG271" s="138"/>
      <c r="BH271" s="139"/>
      <c r="BI271" s="140">
        <v>0</v>
      </c>
      <c r="BJ271" s="142">
        <v>0</v>
      </c>
      <c r="BK271" s="143">
        <v>0</v>
      </c>
      <c r="BL271" s="144">
        <v>0</v>
      </c>
      <c r="BM271" s="145"/>
    </row>
    <row r="272" spans="1:65" ht="26.25" customHeight="1">
      <c r="A272" s="130">
        <v>266</v>
      </c>
      <c r="B272" s="131" t="s">
        <v>5357</v>
      </c>
      <c r="C272" s="132" t="s">
        <v>4573</v>
      </c>
      <c r="D272" s="133" t="s">
        <v>5222</v>
      </c>
      <c r="E272" s="133" t="s">
        <v>751</v>
      </c>
      <c r="F272" s="134" t="s">
        <v>1941</v>
      </c>
      <c r="G272" s="135">
        <v>0</v>
      </c>
      <c r="H272" s="136" t="s">
        <v>1941</v>
      </c>
      <c r="I272" s="135">
        <v>0</v>
      </c>
      <c r="J272" s="136" t="s">
        <v>1941</v>
      </c>
      <c r="K272" s="135">
        <v>0</v>
      </c>
      <c r="L272" s="136" t="s">
        <v>1941</v>
      </c>
      <c r="M272" s="135">
        <v>0</v>
      </c>
      <c r="N272" s="136" t="s">
        <v>1941</v>
      </c>
      <c r="O272" s="135">
        <v>0</v>
      </c>
      <c r="P272" s="136" t="s">
        <v>1941</v>
      </c>
      <c r="Q272" s="135">
        <v>0</v>
      </c>
      <c r="R272" s="136" t="s">
        <v>1941</v>
      </c>
      <c r="S272" s="135">
        <v>0</v>
      </c>
      <c r="T272" s="137">
        <v>0</v>
      </c>
      <c r="U272" s="138">
        <v>0</v>
      </c>
      <c r="V272" s="139">
        <v>0</v>
      </c>
      <c r="W272" s="140">
        <v>0</v>
      </c>
      <c r="X272" s="141">
        <v>0</v>
      </c>
      <c r="Y272" s="134" t="s">
        <v>1941</v>
      </c>
      <c r="Z272" s="135">
        <v>0</v>
      </c>
      <c r="AA272" s="136" t="s">
        <v>1941</v>
      </c>
      <c r="AB272" s="135">
        <v>0</v>
      </c>
      <c r="AC272" s="136" t="s">
        <v>1941</v>
      </c>
      <c r="AD272" s="135">
        <v>0</v>
      </c>
      <c r="AE272" s="136" t="s">
        <v>1941</v>
      </c>
      <c r="AF272" s="135">
        <v>0</v>
      </c>
      <c r="AG272" s="136" t="s">
        <v>1941</v>
      </c>
      <c r="AH272" s="135">
        <v>0</v>
      </c>
      <c r="AI272" s="136" t="s">
        <v>1941</v>
      </c>
      <c r="AJ272" s="135">
        <v>0</v>
      </c>
      <c r="AK272" s="136" t="s">
        <v>1941</v>
      </c>
      <c r="AL272" s="135">
        <v>0</v>
      </c>
      <c r="AM272" s="137">
        <v>0</v>
      </c>
      <c r="AN272" s="138"/>
      <c r="AO272" s="139"/>
      <c r="AP272" s="140">
        <v>0</v>
      </c>
      <c r="AQ272" s="142">
        <v>0</v>
      </c>
      <c r="AR272" s="136" t="s">
        <v>1941</v>
      </c>
      <c r="AS272" s="135">
        <v>0</v>
      </c>
      <c r="AT272" s="136" t="s">
        <v>1941</v>
      </c>
      <c r="AU272" s="135">
        <v>0</v>
      </c>
      <c r="AV272" s="136" t="s">
        <v>1941</v>
      </c>
      <c r="AW272" s="135">
        <v>0</v>
      </c>
      <c r="AX272" s="136" t="s">
        <v>1941</v>
      </c>
      <c r="AY272" s="135">
        <v>0</v>
      </c>
      <c r="AZ272" s="136" t="s">
        <v>1941</v>
      </c>
      <c r="BA272" s="135">
        <v>0</v>
      </c>
      <c r="BB272" s="136" t="s">
        <v>1941</v>
      </c>
      <c r="BC272" s="135">
        <v>0</v>
      </c>
      <c r="BD272" s="136" t="s">
        <v>1941</v>
      </c>
      <c r="BE272" s="135">
        <v>0</v>
      </c>
      <c r="BF272" s="137">
        <v>0</v>
      </c>
      <c r="BG272" s="138"/>
      <c r="BH272" s="139"/>
      <c r="BI272" s="140">
        <v>0</v>
      </c>
      <c r="BJ272" s="142">
        <v>0</v>
      </c>
      <c r="BK272" s="143">
        <v>0</v>
      </c>
      <c r="BL272" s="144">
        <v>0</v>
      </c>
      <c r="BM272" s="147"/>
    </row>
    <row r="273" spans="1:65" ht="26.25" customHeight="1">
      <c r="A273" s="130">
        <v>267</v>
      </c>
      <c r="B273" s="131" t="s">
        <v>5358</v>
      </c>
      <c r="C273" s="132" t="s">
        <v>5359</v>
      </c>
      <c r="D273" s="133" t="s">
        <v>5360</v>
      </c>
      <c r="E273" s="133" t="s">
        <v>4778</v>
      </c>
      <c r="F273" s="134" t="s">
        <v>1941</v>
      </c>
      <c r="G273" s="135">
        <v>0</v>
      </c>
      <c r="H273" s="136" t="s">
        <v>1941</v>
      </c>
      <c r="I273" s="135">
        <v>0</v>
      </c>
      <c r="J273" s="136" t="s">
        <v>1941</v>
      </c>
      <c r="K273" s="135">
        <v>0</v>
      </c>
      <c r="L273" s="136" t="s">
        <v>1941</v>
      </c>
      <c r="M273" s="135">
        <v>0</v>
      </c>
      <c r="N273" s="136" t="s">
        <v>1941</v>
      </c>
      <c r="O273" s="135">
        <v>0</v>
      </c>
      <c r="P273" s="136" t="s">
        <v>1941</v>
      </c>
      <c r="Q273" s="135">
        <v>0</v>
      </c>
      <c r="R273" s="136" t="s">
        <v>1941</v>
      </c>
      <c r="S273" s="135">
        <v>0</v>
      </c>
      <c r="T273" s="137">
        <v>0</v>
      </c>
      <c r="U273" s="138">
        <v>0</v>
      </c>
      <c r="V273" s="139">
        <v>0</v>
      </c>
      <c r="W273" s="140">
        <v>0</v>
      </c>
      <c r="X273" s="141">
        <v>0</v>
      </c>
      <c r="Y273" s="134" t="s">
        <v>1941</v>
      </c>
      <c r="Z273" s="135">
        <v>0</v>
      </c>
      <c r="AA273" s="136" t="s">
        <v>1941</v>
      </c>
      <c r="AB273" s="135">
        <v>0</v>
      </c>
      <c r="AC273" s="136" t="s">
        <v>1941</v>
      </c>
      <c r="AD273" s="135">
        <v>0</v>
      </c>
      <c r="AE273" s="136" t="s">
        <v>1941</v>
      </c>
      <c r="AF273" s="135">
        <v>0</v>
      </c>
      <c r="AG273" s="136" t="s">
        <v>1941</v>
      </c>
      <c r="AH273" s="135">
        <v>0</v>
      </c>
      <c r="AI273" s="136" t="s">
        <v>1941</v>
      </c>
      <c r="AJ273" s="135">
        <v>0</v>
      </c>
      <c r="AK273" s="136" t="s">
        <v>1941</v>
      </c>
      <c r="AL273" s="135">
        <v>0</v>
      </c>
      <c r="AM273" s="137">
        <v>0</v>
      </c>
      <c r="AN273" s="138"/>
      <c r="AO273" s="139"/>
      <c r="AP273" s="140">
        <v>0</v>
      </c>
      <c r="AQ273" s="142">
        <v>0</v>
      </c>
      <c r="AR273" s="136" t="s">
        <v>1941</v>
      </c>
      <c r="AS273" s="135">
        <v>0</v>
      </c>
      <c r="AT273" s="136" t="s">
        <v>1941</v>
      </c>
      <c r="AU273" s="135">
        <v>0</v>
      </c>
      <c r="AV273" s="136" t="s">
        <v>1941</v>
      </c>
      <c r="AW273" s="135">
        <v>0</v>
      </c>
      <c r="AX273" s="136" t="s">
        <v>1941</v>
      </c>
      <c r="AY273" s="135">
        <v>0</v>
      </c>
      <c r="AZ273" s="136" t="s">
        <v>1941</v>
      </c>
      <c r="BA273" s="135">
        <v>0</v>
      </c>
      <c r="BB273" s="136" t="s">
        <v>1941</v>
      </c>
      <c r="BC273" s="135">
        <v>0</v>
      </c>
      <c r="BD273" s="136" t="s">
        <v>1941</v>
      </c>
      <c r="BE273" s="135">
        <v>0</v>
      </c>
      <c r="BF273" s="137">
        <v>0</v>
      </c>
      <c r="BG273" s="138"/>
      <c r="BH273" s="139"/>
      <c r="BI273" s="140">
        <v>0</v>
      </c>
      <c r="BJ273" s="142">
        <v>0</v>
      </c>
      <c r="BK273" s="143">
        <v>0</v>
      </c>
      <c r="BL273" s="144">
        <v>0</v>
      </c>
      <c r="BM273" s="145"/>
    </row>
  </sheetData>
  <mergeCells count="40">
    <mergeCell ref="AI5:AJ5"/>
    <mergeCell ref="AK5:AL5"/>
    <mergeCell ref="A1:BL1"/>
    <mergeCell ref="A2:BL2"/>
    <mergeCell ref="A3:BL3"/>
    <mergeCell ref="T4:AL4"/>
    <mergeCell ref="AM4:BE4"/>
    <mergeCell ref="AQ5:AQ6"/>
    <mergeCell ref="AP5:AP6"/>
    <mergeCell ref="AX5:AY5"/>
    <mergeCell ref="F5:G5"/>
    <mergeCell ref="H5:I5"/>
    <mergeCell ref="J5:K5"/>
    <mergeCell ref="L5:M5"/>
    <mergeCell ref="N5:O5"/>
    <mergeCell ref="R5:S5"/>
    <mergeCell ref="P5:Q5"/>
    <mergeCell ref="AE5:AF5"/>
    <mergeCell ref="AG5:AH5"/>
    <mergeCell ref="W5:W6"/>
    <mergeCell ref="X5:X6"/>
    <mergeCell ref="Y5:Z5"/>
    <mergeCell ref="AA5:AB5"/>
    <mergeCell ref="AC5:AD5"/>
    <mergeCell ref="BF4:BJ4"/>
    <mergeCell ref="BM4:BM6"/>
    <mergeCell ref="A4:A6"/>
    <mergeCell ref="B4:B6"/>
    <mergeCell ref="C4:C6"/>
    <mergeCell ref="D4:D6"/>
    <mergeCell ref="E4:E6"/>
    <mergeCell ref="BK4:BK6"/>
    <mergeCell ref="AZ5:BA5"/>
    <mergeCell ref="BB5:BC5"/>
    <mergeCell ref="BD5:BE5"/>
    <mergeCell ref="BI5:BI6"/>
    <mergeCell ref="BJ5:BJ6"/>
    <mergeCell ref="AR5:AS5"/>
    <mergeCell ref="AT5:AU5"/>
    <mergeCell ref="AV5:AW5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A273"/>
  <sheetViews>
    <sheetView workbookViewId="0">
      <selection activeCell="EC9" sqref="EC9"/>
    </sheetView>
  </sheetViews>
  <sheetFormatPr defaultColWidth="9.140625" defaultRowHeight="13.5"/>
  <cols>
    <col min="1" max="1" width="9" style="3" customWidth="1"/>
    <col min="2" max="2" width="36.7109375" style="3" customWidth="1"/>
    <col min="3" max="3" width="34.85546875" style="3" customWidth="1"/>
    <col min="4" max="4" width="14.5703125" style="3" customWidth="1"/>
    <col min="5" max="11" width="4.42578125" style="3" hidden="1" customWidth="1"/>
    <col min="12" max="12" width="7.5703125" style="3" hidden="1" customWidth="1"/>
    <col min="13" max="13" width="6.5703125" style="3" hidden="1" customWidth="1"/>
    <col min="14" max="14" width="7.28515625" style="3" hidden="1" customWidth="1"/>
    <col min="15" max="15" width="9" style="3" hidden="1" customWidth="1"/>
    <col min="16" max="16" width="9.7109375" style="5" hidden="1" customWidth="1"/>
    <col min="17" max="23" width="4.42578125" style="3" hidden="1" customWidth="1"/>
    <col min="24" max="24" width="9" style="3" hidden="1" customWidth="1"/>
    <col min="25" max="25" width="6.5703125" style="3" hidden="1" customWidth="1"/>
    <col min="26" max="26" width="5.42578125" style="3" hidden="1" customWidth="1"/>
    <col min="27" max="27" width="7.7109375" style="3" hidden="1" customWidth="1"/>
    <col min="28" max="28" width="9.7109375" style="5" hidden="1" customWidth="1"/>
    <col min="29" max="35" width="4.42578125" style="3" hidden="1" customWidth="1"/>
    <col min="36" max="36" width="9" style="3" hidden="1" customWidth="1"/>
    <col min="37" max="37" width="6.140625" style="3" hidden="1" customWidth="1"/>
    <col min="38" max="38" width="5" style="3" hidden="1" customWidth="1"/>
    <col min="39" max="40" width="7.5703125" style="3" hidden="1" customWidth="1"/>
    <col min="41" max="47" width="4.42578125" style="3" hidden="1" customWidth="1"/>
    <col min="48" max="48" width="9" style="3" hidden="1" customWidth="1"/>
    <col min="49" max="50" width="4.5703125" style="3" hidden="1" customWidth="1"/>
    <col min="51" max="51" width="9.140625" style="3" hidden="1" customWidth="1"/>
    <col min="52" max="52" width="7.42578125" style="3" hidden="1" customWidth="1"/>
    <col min="53" max="59" width="4.42578125" style="3" hidden="1" customWidth="1"/>
    <col min="60" max="60" width="9" style="3" hidden="1" customWidth="1"/>
    <col min="61" max="62" width="4.5703125" style="3" hidden="1" customWidth="1"/>
    <col min="63" max="63" width="9" style="3" hidden="1" customWidth="1"/>
    <col min="64" max="64" width="7.42578125" style="3" hidden="1" customWidth="1"/>
    <col min="65" max="65" width="9.7109375" style="3" hidden="1" customWidth="1"/>
    <col min="66" max="66" width="11.42578125" style="3" hidden="1" customWidth="1"/>
    <col min="67" max="68" width="0" style="3" hidden="1" customWidth="1"/>
    <col min="69" max="69" width="16.28515625" style="3" hidden="1" customWidth="1"/>
    <col min="70" max="128" width="0" style="3" hidden="1" customWidth="1"/>
    <col min="129" max="130" width="9.140625" style="3"/>
    <col min="131" max="131" width="26" style="3" customWidth="1"/>
    <col min="132" max="16384" width="9.140625" style="3"/>
  </cols>
  <sheetData>
    <row r="1" spans="1:131" customFormat="1" ht="34.5">
      <c r="A1" s="341" t="s">
        <v>17</v>
      </c>
      <c r="B1" s="341"/>
      <c r="C1" s="341"/>
      <c r="D1" s="341"/>
      <c r="E1" s="341"/>
      <c r="F1" s="341"/>
      <c r="G1" s="341"/>
      <c r="H1" s="341"/>
      <c r="I1" s="341"/>
      <c r="J1" s="341"/>
      <c r="K1" s="341"/>
      <c r="L1" s="341"/>
      <c r="M1" s="341"/>
      <c r="N1" s="341"/>
      <c r="O1" s="341"/>
      <c r="P1" s="341"/>
      <c r="Q1" s="341"/>
      <c r="R1" s="341"/>
      <c r="S1" s="341"/>
      <c r="T1" s="341"/>
      <c r="U1" s="341"/>
      <c r="V1" s="341"/>
      <c r="W1" s="341"/>
      <c r="X1" s="341"/>
      <c r="Y1" s="341"/>
      <c r="Z1" s="341"/>
      <c r="AA1" s="341"/>
      <c r="AB1" s="341"/>
      <c r="AC1" s="341"/>
      <c r="AD1" s="341"/>
      <c r="AE1" s="341"/>
      <c r="AF1" s="341"/>
      <c r="AG1" s="341"/>
      <c r="AH1" s="341"/>
      <c r="AI1" s="341"/>
      <c r="AJ1" s="341"/>
      <c r="AK1" s="341"/>
      <c r="AL1" s="341"/>
      <c r="AM1" s="341"/>
      <c r="AN1" s="341"/>
      <c r="AO1" s="341"/>
      <c r="AP1" s="341"/>
      <c r="AQ1" s="341"/>
      <c r="AR1" s="341"/>
      <c r="AS1" s="341"/>
      <c r="AT1" s="341"/>
      <c r="AU1" s="341"/>
      <c r="AV1" s="341"/>
      <c r="AW1" s="341"/>
      <c r="AX1" s="341"/>
      <c r="AY1" s="341"/>
      <c r="AZ1" s="341"/>
      <c r="BA1" s="341"/>
      <c r="BB1" s="341"/>
      <c r="BC1" s="341"/>
      <c r="BD1" s="341"/>
      <c r="BE1" s="341"/>
      <c r="BF1" s="341"/>
      <c r="BG1" s="341"/>
      <c r="BH1" s="341"/>
      <c r="BI1" s="341"/>
      <c r="BJ1" s="341"/>
      <c r="BK1" s="341"/>
      <c r="BL1" s="341"/>
      <c r="BM1" s="341"/>
      <c r="BN1" s="341"/>
      <c r="BO1" s="341"/>
      <c r="BP1" s="341"/>
      <c r="BQ1" s="341"/>
      <c r="BR1" s="341"/>
      <c r="BS1" s="341"/>
      <c r="BT1" s="341"/>
      <c r="BU1" s="341"/>
      <c r="BV1" s="341"/>
      <c r="BW1" s="341"/>
      <c r="BX1" s="341"/>
      <c r="BY1" s="341"/>
      <c r="BZ1" s="341"/>
      <c r="CA1" s="341"/>
      <c r="CB1" s="341"/>
      <c r="CC1" s="341"/>
      <c r="CD1" s="341"/>
      <c r="CE1" s="341"/>
      <c r="CF1" s="341"/>
      <c r="CG1" s="341"/>
      <c r="CH1" s="341"/>
      <c r="CI1" s="341"/>
      <c r="CJ1" s="341"/>
      <c r="CK1" s="341"/>
      <c r="CL1" s="341"/>
      <c r="CM1" s="341"/>
      <c r="CN1" s="341"/>
      <c r="CO1" s="341"/>
      <c r="CP1" s="341"/>
      <c r="CQ1" s="341"/>
      <c r="CR1" s="341"/>
      <c r="CS1" s="341"/>
      <c r="CT1" s="341"/>
      <c r="CU1" s="341"/>
      <c r="CV1" s="341"/>
      <c r="CW1" s="341"/>
      <c r="CX1" s="341"/>
      <c r="CY1" s="341"/>
      <c r="CZ1" s="341"/>
      <c r="DA1" s="341"/>
      <c r="DB1" s="341"/>
      <c r="DC1" s="341"/>
      <c r="DD1" s="341"/>
      <c r="DE1" s="341"/>
      <c r="DF1" s="341"/>
      <c r="DG1" s="341"/>
      <c r="DH1" s="341"/>
      <c r="DI1" s="341"/>
      <c r="DJ1" s="341"/>
      <c r="DK1" s="341"/>
      <c r="DL1" s="341"/>
      <c r="DM1" s="341"/>
      <c r="DN1" s="341"/>
      <c r="DO1" s="341"/>
      <c r="DP1" s="341"/>
      <c r="DQ1" s="341"/>
      <c r="DR1" s="341"/>
      <c r="DS1" s="341"/>
      <c r="DT1" s="341"/>
      <c r="DU1" s="341"/>
      <c r="DV1" s="341"/>
      <c r="DW1" s="341"/>
      <c r="DX1" s="341"/>
      <c r="DY1" s="341"/>
      <c r="DZ1" s="341"/>
      <c r="EA1" s="341"/>
    </row>
    <row r="2" spans="1:131" customFormat="1" ht="34.5">
      <c r="A2" s="279" t="s">
        <v>18</v>
      </c>
      <c r="B2" s="279"/>
      <c r="C2" s="279"/>
      <c r="D2" s="279"/>
      <c r="E2" s="279"/>
      <c r="F2" s="279"/>
      <c r="G2" s="279"/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</row>
    <row r="3" spans="1:131" customFormat="1" ht="34.5">
      <c r="A3" s="315" t="s">
        <v>1919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5"/>
      <c r="S3" s="315"/>
      <c r="T3" s="315"/>
      <c r="U3" s="315"/>
      <c r="V3" s="315"/>
      <c r="W3" s="315"/>
      <c r="X3" s="315"/>
      <c r="Y3" s="315"/>
      <c r="Z3" s="315"/>
      <c r="AA3" s="315"/>
      <c r="AB3" s="315"/>
      <c r="AC3" s="315"/>
      <c r="AD3" s="315"/>
      <c r="AE3" s="315"/>
      <c r="AF3" s="315"/>
      <c r="AG3" s="315"/>
      <c r="AH3" s="315"/>
      <c r="AI3" s="315"/>
      <c r="AJ3" s="315"/>
      <c r="AK3" s="315"/>
      <c r="AL3" s="315"/>
      <c r="AM3" s="315"/>
      <c r="AN3" s="315"/>
      <c r="AO3" s="315"/>
      <c r="AP3" s="315"/>
      <c r="AQ3" s="315"/>
      <c r="AR3" s="315"/>
      <c r="AS3" s="315"/>
      <c r="AT3" s="315"/>
      <c r="AU3" s="315"/>
      <c r="AV3" s="315"/>
      <c r="AW3" s="315"/>
      <c r="AX3" s="315"/>
      <c r="AY3" s="315"/>
      <c r="AZ3" s="315"/>
      <c r="BA3" s="315"/>
      <c r="BB3" s="315"/>
      <c r="BC3" s="315"/>
      <c r="BD3" s="315"/>
      <c r="BE3" s="315"/>
      <c r="BF3" s="315"/>
      <c r="BG3" s="315"/>
      <c r="BH3" s="315"/>
      <c r="BI3" s="315"/>
      <c r="BJ3" s="315"/>
      <c r="BK3" s="315"/>
      <c r="BL3" s="315"/>
      <c r="BM3" s="315"/>
      <c r="BN3" s="315"/>
      <c r="BO3" s="315"/>
      <c r="BP3" s="315"/>
      <c r="BQ3" s="315"/>
      <c r="BR3" s="315"/>
      <c r="BS3" s="315"/>
      <c r="BT3" s="315"/>
      <c r="BU3" s="315"/>
      <c r="BV3" s="315"/>
      <c r="BW3" s="315"/>
      <c r="BX3" s="315"/>
      <c r="BY3" s="315"/>
      <c r="BZ3" s="315"/>
      <c r="CA3" s="315"/>
      <c r="CB3" s="315"/>
      <c r="CC3" s="315"/>
      <c r="CD3" s="315"/>
      <c r="CE3" s="315"/>
      <c r="CF3" s="315"/>
      <c r="CG3" s="315"/>
      <c r="CH3" s="315"/>
      <c r="CI3" s="315"/>
      <c r="CJ3" s="315"/>
      <c r="CK3" s="315"/>
      <c r="CL3" s="315"/>
      <c r="CM3" s="315"/>
      <c r="CN3" s="315"/>
      <c r="CO3" s="315"/>
      <c r="CP3" s="315"/>
      <c r="CQ3" s="315"/>
      <c r="CR3" s="315"/>
      <c r="CS3" s="315"/>
      <c r="CT3" s="315"/>
      <c r="CU3" s="315"/>
      <c r="CV3" s="315"/>
      <c r="CW3" s="315"/>
      <c r="CX3" s="315"/>
      <c r="CY3" s="315"/>
      <c r="CZ3" s="315"/>
      <c r="DA3" s="315"/>
      <c r="DB3" s="315"/>
      <c r="DC3" s="315"/>
      <c r="DD3" s="315"/>
      <c r="DE3" s="315"/>
      <c r="DF3" s="315"/>
      <c r="DG3" s="315"/>
      <c r="DH3" s="315"/>
      <c r="DI3" s="315"/>
      <c r="DJ3" s="315"/>
      <c r="DK3" s="315"/>
      <c r="DL3" s="315"/>
      <c r="DM3" s="315"/>
      <c r="DN3" s="315"/>
      <c r="DO3" s="315"/>
      <c r="DP3" s="315"/>
      <c r="DQ3" s="315"/>
      <c r="DR3" s="315"/>
      <c r="DS3" s="315"/>
      <c r="DT3" s="315"/>
      <c r="DU3" s="315"/>
      <c r="DV3" s="315"/>
      <c r="DW3" s="315"/>
      <c r="DX3" s="315"/>
      <c r="DY3" s="315"/>
      <c r="DZ3" s="315"/>
      <c r="EA3" s="315"/>
    </row>
    <row r="4" spans="1:131" customFormat="1" ht="23.25" customHeight="1">
      <c r="A4" s="346" t="s">
        <v>1920</v>
      </c>
      <c r="B4" s="346" t="s">
        <v>1921</v>
      </c>
      <c r="C4" s="346" t="s">
        <v>1922</v>
      </c>
      <c r="D4" s="346" t="s">
        <v>1923</v>
      </c>
      <c r="E4" s="349" t="s">
        <v>1924</v>
      </c>
      <c r="F4" s="350"/>
      <c r="G4" s="350"/>
      <c r="H4" s="350"/>
      <c r="I4" s="350"/>
      <c r="J4" s="350"/>
      <c r="K4" s="350"/>
      <c r="L4" s="350"/>
      <c r="M4" s="350"/>
      <c r="N4" s="350"/>
      <c r="O4" s="350"/>
      <c r="P4" s="350"/>
      <c r="Q4" s="350"/>
      <c r="R4" s="350"/>
      <c r="S4" s="350"/>
      <c r="T4" s="350"/>
      <c r="U4" s="350"/>
      <c r="V4" s="350"/>
      <c r="W4" s="351"/>
      <c r="X4" s="349" t="s">
        <v>1925</v>
      </c>
      <c r="Y4" s="350"/>
      <c r="Z4" s="350"/>
      <c r="AA4" s="350"/>
      <c r="AB4" s="350"/>
      <c r="AC4" s="350"/>
      <c r="AD4" s="350"/>
      <c r="AE4" s="350"/>
      <c r="AF4" s="350"/>
      <c r="AG4" s="350"/>
      <c r="AH4" s="350"/>
      <c r="AI4" s="350"/>
      <c r="AJ4" s="350"/>
      <c r="AK4" s="350"/>
      <c r="AL4" s="350"/>
      <c r="AM4" s="350"/>
      <c r="AN4" s="350"/>
      <c r="AO4" s="350"/>
      <c r="AP4" s="351"/>
      <c r="AQ4" s="349" t="s">
        <v>1926</v>
      </c>
      <c r="AR4" s="350"/>
      <c r="AS4" s="350"/>
      <c r="AT4" s="350"/>
      <c r="AU4" s="350"/>
      <c r="AV4" s="350"/>
      <c r="AW4" s="350"/>
      <c r="AX4" s="350"/>
      <c r="AY4" s="350"/>
      <c r="AZ4" s="350"/>
      <c r="BA4" s="350"/>
      <c r="BB4" s="350"/>
      <c r="BC4" s="350"/>
      <c r="BD4" s="350"/>
      <c r="BE4" s="350"/>
      <c r="BF4" s="350"/>
      <c r="BG4" s="350"/>
      <c r="BH4" s="350"/>
      <c r="BI4" s="350"/>
      <c r="BJ4" s="350"/>
      <c r="BK4" s="350"/>
      <c r="BL4" s="350"/>
      <c r="BM4" s="350"/>
      <c r="BN4" s="350"/>
      <c r="BO4" s="350"/>
      <c r="BP4" s="350"/>
      <c r="BQ4" s="350"/>
      <c r="BR4" s="350"/>
      <c r="BS4" s="351"/>
      <c r="BT4" s="349" t="s">
        <v>1927</v>
      </c>
      <c r="BU4" s="350"/>
      <c r="BV4" s="350"/>
      <c r="BW4" s="350"/>
      <c r="BX4" s="350"/>
      <c r="BY4" s="350"/>
      <c r="BZ4" s="350"/>
      <c r="CA4" s="350"/>
      <c r="CB4" s="350"/>
      <c r="CC4" s="350"/>
      <c r="CD4" s="350"/>
      <c r="CE4" s="350"/>
      <c r="CF4" s="350"/>
      <c r="CG4" s="350"/>
      <c r="CH4" s="350"/>
      <c r="CI4" s="350"/>
      <c r="CJ4" s="350"/>
      <c r="CK4" s="350"/>
      <c r="CL4" s="351"/>
      <c r="CM4" s="349" t="s">
        <v>1928</v>
      </c>
      <c r="CN4" s="350"/>
      <c r="CO4" s="350"/>
      <c r="CP4" s="350"/>
      <c r="CQ4" s="350"/>
      <c r="CR4" s="350"/>
      <c r="CS4" s="350"/>
      <c r="CT4" s="350"/>
      <c r="CU4" s="350"/>
      <c r="CV4" s="350"/>
      <c r="CW4" s="350"/>
      <c r="CX4" s="350"/>
      <c r="CY4" s="350"/>
      <c r="CZ4" s="350"/>
      <c r="DA4" s="350"/>
      <c r="DB4" s="350"/>
      <c r="DC4" s="350"/>
      <c r="DD4" s="350"/>
      <c r="DE4" s="351"/>
      <c r="DF4" s="349" t="s">
        <v>1929</v>
      </c>
      <c r="DG4" s="350"/>
      <c r="DH4" s="350"/>
      <c r="DI4" s="350"/>
      <c r="DJ4" s="350"/>
      <c r="DK4" s="350"/>
      <c r="DL4" s="350"/>
      <c r="DM4" s="350"/>
      <c r="DN4" s="350"/>
      <c r="DO4" s="350"/>
      <c r="DP4" s="350"/>
      <c r="DQ4" s="350"/>
      <c r="DR4" s="350"/>
      <c r="DS4" s="350"/>
      <c r="DT4" s="350"/>
      <c r="DU4" s="350"/>
      <c r="DV4" s="350"/>
      <c r="DW4" s="350"/>
      <c r="DX4" s="351"/>
      <c r="DY4" s="202" t="s">
        <v>1930</v>
      </c>
      <c r="DZ4" s="203"/>
      <c r="EA4" s="343" t="s">
        <v>14</v>
      </c>
    </row>
    <row r="5" spans="1:131" s="34" customFormat="1" ht="23.25" customHeight="1">
      <c r="A5" s="347"/>
      <c r="B5" s="347"/>
      <c r="C5" s="347"/>
      <c r="D5" s="347"/>
      <c r="E5" s="350">
        <v>1</v>
      </c>
      <c r="F5" s="352"/>
      <c r="G5" s="353">
        <v>2</v>
      </c>
      <c r="H5" s="352"/>
      <c r="I5" s="353">
        <v>3</v>
      </c>
      <c r="J5" s="352"/>
      <c r="K5" s="353">
        <v>4</v>
      </c>
      <c r="L5" s="352"/>
      <c r="M5" s="353">
        <v>5</v>
      </c>
      <c r="N5" s="352"/>
      <c r="O5" s="353">
        <v>6</v>
      </c>
      <c r="P5" s="352"/>
      <c r="Q5" s="353">
        <v>7</v>
      </c>
      <c r="R5" s="352"/>
      <c r="S5" s="204" t="s">
        <v>1931</v>
      </c>
      <c r="T5" s="205" t="s">
        <v>1932</v>
      </c>
      <c r="U5" s="206" t="s">
        <v>1933</v>
      </c>
      <c r="V5" s="346" t="s">
        <v>1934</v>
      </c>
      <c r="W5" s="354" t="s">
        <v>1935</v>
      </c>
      <c r="X5" s="350">
        <v>1</v>
      </c>
      <c r="Y5" s="352"/>
      <c r="Z5" s="353">
        <v>2</v>
      </c>
      <c r="AA5" s="352"/>
      <c r="AB5" s="353">
        <v>3</v>
      </c>
      <c r="AC5" s="352"/>
      <c r="AD5" s="353">
        <v>4</v>
      </c>
      <c r="AE5" s="352"/>
      <c r="AF5" s="353">
        <v>5</v>
      </c>
      <c r="AG5" s="352"/>
      <c r="AH5" s="353">
        <v>6</v>
      </c>
      <c r="AI5" s="352"/>
      <c r="AJ5" s="353">
        <v>7</v>
      </c>
      <c r="AK5" s="352"/>
      <c r="AL5" s="204" t="s">
        <v>1931</v>
      </c>
      <c r="AM5" s="205" t="s">
        <v>1932</v>
      </c>
      <c r="AN5" s="206" t="s">
        <v>1933</v>
      </c>
      <c r="AO5" s="346" t="s">
        <v>1934</v>
      </c>
      <c r="AP5" s="354" t="s">
        <v>1935</v>
      </c>
      <c r="AQ5" s="350">
        <v>1</v>
      </c>
      <c r="AR5" s="352"/>
      <c r="AS5" s="353">
        <v>2</v>
      </c>
      <c r="AT5" s="352"/>
      <c r="AU5" s="353">
        <v>3</v>
      </c>
      <c r="AV5" s="352"/>
      <c r="AW5" s="353">
        <v>4</v>
      </c>
      <c r="AX5" s="352"/>
      <c r="AY5" s="353">
        <v>5</v>
      </c>
      <c r="AZ5" s="352"/>
      <c r="BA5" s="353">
        <v>6</v>
      </c>
      <c r="BB5" s="352"/>
      <c r="BC5" s="353">
        <v>7</v>
      </c>
      <c r="BD5" s="352"/>
      <c r="BE5" s="353">
        <v>8</v>
      </c>
      <c r="BF5" s="352"/>
      <c r="BG5" s="353">
        <v>9</v>
      </c>
      <c r="BH5" s="352"/>
      <c r="BI5" s="353">
        <v>10</v>
      </c>
      <c r="BJ5" s="352"/>
      <c r="BK5" s="353">
        <v>11</v>
      </c>
      <c r="BL5" s="352"/>
      <c r="BM5" s="353">
        <v>12</v>
      </c>
      <c r="BN5" s="352"/>
      <c r="BO5" s="204" t="s">
        <v>1931</v>
      </c>
      <c r="BP5" s="205" t="s">
        <v>1932</v>
      </c>
      <c r="BQ5" s="206" t="s">
        <v>1933</v>
      </c>
      <c r="BR5" s="346" t="s">
        <v>1934</v>
      </c>
      <c r="BS5" s="354" t="s">
        <v>1935</v>
      </c>
      <c r="BT5" s="350">
        <v>1</v>
      </c>
      <c r="BU5" s="352"/>
      <c r="BV5" s="353">
        <v>2</v>
      </c>
      <c r="BW5" s="352"/>
      <c r="BX5" s="353">
        <v>3</v>
      </c>
      <c r="BY5" s="352"/>
      <c r="BZ5" s="353">
        <v>4</v>
      </c>
      <c r="CA5" s="352"/>
      <c r="CB5" s="353">
        <v>5</v>
      </c>
      <c r="CC5" s="352"/>
      <c r="CD5" s="353">
        <v>6</v>
      </c>
      <c r="CE5" s="352"/>
      <c r="CF5" s="353">
        <v>7</v>
      </c>
      <c r="CG5" s="352"/>
      <c r="CH5" s="204" t="s">
        <v>1931</v>
      </c>
      <c r="CI5" s="205" t="s">
        <v>1932</v>
      </c>
      <c r="CJ5" s="206" t="s">
        <v>1933</v>
      </c>
      <c r="CK5" s="346" t="s">
        <v>1934</v>
      </c>
      <c r="CL5" s="354" t="s">
        <v>1935</v>
      </c>
      <c r="CM5" s="350">
        <v>1</v>
      </c>
      <c r="CN5" s="352"/>
      <c r="CO5" s="353">
        <v>2</v>
      </c>
      <c r="CP5" s="352"/>
      <c r="CQ5" s="353">
        <v>3</v>
      </c>
      <c r="CR5" s="352"/>
      <c r="CS5" s="353">
        <v>4</v>
      </c>
      <c r="CT5" s="352"/>
      <c r="CU5" s="353">
        <v>5</v>
      </c>
      <c r="CV5" s="352"/>
      <c r="CW5" s="353">
        <v>6</v>
      </c>
      <c r="CX5" s="352"/>
      <c r="CY5" s="353">
        <v>7</v>
      </c>
      <c r="CZ5" s="352"/>
      <c r="DA5" s="204" t="s">
        <v>1931</v>
      </c>
      <c r="DB5" s="205" t="s">
        <v>1932</v>
      </c>
      <c r="DC5" s="206" t="s">
        <v>1933</v>
      </c>
      <c r="DD5" s="346" t="s">
        <v>1934</v>
      </c>
      <c r="DE5" s="354" t="s">
        <v>1935</v>
      </c>
      <c r="DF5" s="350">
        <v>1</v>
      </c>
      <c r="DG5" s="352"/>
      <c r="DH5" s="353">
        <v>2</v>
      </c>
      <c r="DI5" s="352"/>
      <c r="DJ5" s="353">
        <v>3</v>
      </c>
      <c r="DK5" s="352"/>
      <c r="DL5" s="353">
        <v>4</v>
      </c>
      <c r="DM5" s="352"/>
      <c r="DN5" s="353">
        <v>5</v>
      </c>
      <c r="DO5" s="352"/>
      <c r="DP5" s="353">
        <v>6</v>
      </c>
      <c r="DQ5" s="352"/>
      <c r="DR5" s="353">
        <v>7</v>
      </c>
      <c r="DS5" s="352"/>
      <c r="DT5" s="204" t="s">
        <v>1931</v>
      </c>
      <c r="DU5" s="205" t="s">
        <v>1932</v>
      </c>
      <c r="DV5" s="206" t="s">
        <v>1933</v>
      </c>
      <c r="DW5" s="346" t="s">
        <v>1934</v>
      </c>
      <c r="DX5" s="354" t="s">
        <v>1935</v>
      </c>
      <c r="DY5" s="207"/>
      <c r="DZ5" s="208" t="s">
        <v>1936</v>
      </c>
      <c r="EA5" s="344"/>
    </row>
    <row r="6" spans="1:131" s="34" customFormat="1" ht="23.25" customHeight="1">
      <c r="A6" s="348"/>
      <c r="B6" s="348"/>
      <c r="C6" s="348"/>
      <c r="D6" s="348"/>
      <c r="E6" s="209" t="s">
        <v>1544</v>
      </c>
      <c r="F6" s="209">
        <v>10</v>
      </c>
      <c r="G6" s="209" t="s">
        <v>1544</v>
      </c>
      <c r="H6" s="209">
        <v>10</v>
      </c>
      <c r="I6" s="209" t="s">
        <v>1544</v>
      </c>
      <c r="J6" s="209">
        <v>15</v>
      </c>
      <c r="K6" s="209" t="s">
        <v>1544</v>
      </c>
      <c r="L6" s="209">
        <v>15</v>
      </c>
      <c r="M6" s="209" t="s">
        <v>1544</v>
      </c>
      <c r="N6" s="209">
        <v>20</v>
      </c>
      <c r="O6" s="209" t="s">
        <v>1544</v>
      </c>
      <c r="P6" s="209">
        <v>30</v>
      </c>
      <c r="Q6" s="209" t="s">
        <v>1544</v>
      </c>
      <c r="R6" s="209">
        <v>50</v>
      </c>
      <c r="S6" s="204">
        <v>150</v>
      </c>
      <c r="T6" s="205">
        <v>60</v>
      </c>
      <c r="U6" s="206">
        <v>0</v>
      </c>
      <c r="V6" s="348"/>
      <c r="W6" s="355"/>
      <c r="X6" s="209" t="s">
        <v>1544</v>
      </c>
      <c r="Y6" s="209">
        <v>10</v>
      </c>
      <c r="Z6" s="209" t="s">
        <v>1544</v>
      </c>
      <c r="AA6" s="209">
        <v>15</v>
      </c>
      <c r="AB6" s="209" t="s">
        <v>1544</v>
      </c>
      <c r="AC6" s="209">
        <v>20</v>
      </c>
      <c r="AD6" s="209" t="s">
        <v>1544</v>
      </c>
      <c r="AE6" s="209">
        <v>30</v>
      </c>
      <c r="AF6" s="209" t="s">
        <v>1544</v>
      </c>
      <c r="AG6" s="209">
        <v>35</v>
      </c>
      <c r="AH6" s="209" t="s">
        <v>1544</v>
      </c>
      <c r="AI6" s="209">
        <v>40</v>
      </c>
      <c r="AJ6" s="209" t="s">
        <v>1544</v>
      </c>
      <c r="AK6" s="209">
        <v>50</v>
      </c>
      <c r="AL6" s="204">
        <v>200</v>
      </c>
      <c r="AM6" s="205">
        <v>60</v>
      </c>
      <c r="AN6" s="206">
        <v>0</v>
      </c>
      <c r="AO6" s="348"/>
      <c r="AP6" s="355"/>
      <c r="AQ6" s="209" t="s">
        <v>1544</v>
      </c>
      <c r="AR6" s="209">
        <v>10</v>
      </c>
      <c r="AS6" s="209" t="s">
        <v>1544</v>
      </c>
      <c r="AT6" s="209">
        <v>10</v>
      </c>
      <c r="AU6" s="209" t="s">
        <v>1544</v>
      </c>
      <c r="AV6" s="209">
        <v>10</v>
      </c>
      <c r="AW6" s="209" t="s">
        <v>1544</v>
      </c>
      <c r="AX6" s="209">
        <v>10</v>
      </c>
      <c r="AY6" s="209" t="s">
        <v>1544</v>
      </c>
      <c r="AZ6" s="209">
        <v>10</v>
      </c>
      <c r="BA6" s="209" t="s">
        <v>1544</v>
      </c>
      <c r="BB6" s="209">
        <v>10</v>
      </c>
      <c r="BC6" s="209" t="s">
        <v>1544</v>
      </c>
      <c r="BD6" s="209">
        <v>15</v>
      </c>
      <c r="BE6" s="209" t="s">
        <v>1544</v>
      </c>
      <c r="BF6" s="209">
        <v>15</v>
      </c>
      <c r="BG6" s="209" t="s">
        <v>1544</v>
      </c>
      <c r="BH6" s="209">
        <v>15</v>
      </c>
      <c r="BI6" s="209" t="s">
        <v>1544</v>
      </c>
      <c r="BJ6" s="209">
        <v>15</v>
      </c>
      <c r="BK6" s="209" t="s">
        <v>1544</v>
      </c>
      <c r="BL6" s="209">
        <v>15</v>
      </c>
      <c r="BM6" s="209" t="s">
        <v>1544</v>
      </c>
      <c r="BN6" s="209">
        <v>15</v>
      </c>
      <c r="BO6" s="204">
        <v>150</v>
      </c>
      <c r="BP6" s="205">
        <v>60</v>
      </c>
      <c r="BQ6" s="206">
        <v>0</v>
      </c>
      <c r="BR6" s="348"/>
      <c r="BS6" s="355"/>
      <c r="BT6" s="209" t="s">
        <v>1544</v>
      </c>
      <c r="BU6" s="209">
        <v>10</v>
      </c>
      <c r="BV6" s="209" t="s">
        <v>1544</v>
      </c>
      <c r="BW6" s="209">
        <v>15</v>
      </c>
      <c r="BX6" s="209" t="s">
        <v>1544</v>
      </c>
      <c r="BY6" s="209">
        <v>20</v>
      </c>
      <c r="BZ6" s="209" t="s">
        <v>1544</v>
      </c>
      <c r="CA6" s="209">
        <v>30</v>
      </c>
      <c r="CB6" s="209" t="s">
        <v>1544</v>
      </c>
      <c r="CC6" s="209">
        <v>35</v>
      </c>
      <c r="CD6" s="209" t="s">
        <v>1544</v>
      </c>
      <c r="CE6" s="209">
        <v>40</v>
      </c>
      <c r="CF6" s="209" t="s">
        <v>1544</v>
      </c>
      <c r="CG6" s="209">
        <v>50</v>
      </c>
      <c r="CH6" s="204">
        <v>200</v>
      </c>
      <c r="CI6" s="205">
        <v>60</v>
      </c>
      <c r="CJ6" s="206">
        <v>0</v>
      </c>
      <c r="CK6" s="348"/>
      <c r="CL6" s="355"/>
      <c r="CM6" s="209" t="s">
        <v>1544</v>
      </c>
      <c r="CN6" s="209">
        <v>15</v>
      </c>
      <c r="CO6" s="209" t="s">
        <v>1544</v>
      </c>
      <c r="CP6" s="209">
        <v>20</v>
      </c>
      <c r="CQ6" s="209" t="s">
        <v>1544</v>
      </c>
      <c r="CR6" s="209">
        <v>25</v>
      </c>
      <c r="CS6" s="209" t="s">
        <v>1544</v>
      </c>
      <c r="CT6" s="209">
        <v>30</v>
      </c>
      <c r="CU6" s="209" t="s">
        <v>1544</v>
      </c>
      <c r="CV6" s="209">
        <v>40</v>
      </c>
      <c r="CW6" s="209" t="s">
        <v>1544</v>
      </c>
      <c r="CX6" s="209">
        <v>50</v>
      </c>
      <c r="CY6" s="209" t="s">
        <v>1544</v>
      </c>
      <c r="CZ6" s="209">
        <v>70</v>
      </c>
      <c r="DA6" s="204">
        <v>250</v>
      </c>
      <c r="DB6" s="205">
        <v>60</v>
      </c>
      <c r="DC6" s="206">
        <v>0</v>
      </c>
      <c r="DD6" s="348"/>
      <c r="DE6" s="355"/>
      <c r="DF6" s="209" t="s">
        <v>1544</v>
      </c>
      <c r="DG6" s="209">
        <v>20</v>
      </c>
      <c r="DH6" s="209" t="s">
        <v>1544</v>
      </c>
      <c r="DI6" s="209">
        <v>20</v>
      </c>
      <c r="DJ6" s="209" t="s">
        <v>1544</v>
      </c>
      <c r="DK6" s="209">
        <v>40</v>
      </c>
      <c r="DL6" s="209" t="s">
        <v>1544</v>
      </c>
      <c r="DM6" s="209">
        <v>40</v>
      </c>
      <c r="DN6" s="209" t="s">
        <v>1544</v>
      </c>
      <c r="DO6" s="209">
        <v>50</v>
      </c>
      <c r="DP6" s="209" t="s">
        <v>1544</v>
      </c>
      <c r="DQ6" s="209">
        <v>50</v>
      </c>
      <c r="DR6" s="209" t="s">
        <v>1544</v>
      </c>
      <c r="DS6" s="209">
        <v>80</v>
      </c>
      <c r="DT6" s="204">
        <v>300</v>
      </c>
      <c r="DU6" s="205">
        <v>60</v>
      </c>
      <c r="DV6" s="206">
        <v>0</v>
      </c>
      <c r="DW6" s="348"/>
      <c r="DX6" s="355"/>
      <c r="DY6" s="210"/>
      <c r="DZ6" s="211"/>
      <c r="EA6" s="345"/>
    </row>
    <row r="7" spans="1:131" s="34" customFormat="1" ht="23.25" customHeight="1">
      <c r="A7" s="212">
        <v>1</v>
      </c>
      <c r="B7" s="213" t="s">
        <v>1937</v>
      </c>
      <c r="C7" s="213" t="s">
        <v>1938</v>
      </c>
      <c r="D7" s="213" t="s">
        <v>1939</v>
      </c>
      <c r="E7" s="214" t="s">
        <v>1940</v>
      </c>
      <c r="F7" s="214">
        <f t="shared" ref="F7:F25" ca="1" si="0">IF(E7="Y",F$7,IF(E7=1,F$7-4,IF(E7=2,F$7-9,IF(E7="N",0,0))))</f>
        <v>10</v>
      </c>
      <c r="G7" s="214" t="s">
        <v>1940</v>
      </c>
      <c r="H7" s="214">
        <f t="shared" ref="H7:H25" ca="1" si="1">IF(G7="Y",H$7,IF(G7=1,H$7-4,IF(G7=2,H$7-9,IF(G7="N",0,0))))</f>
        <v>10</v>
      </c>
      <c r="I7" s="214" t="s">
        <v>1940</v>
      </c>
      <c r="J7" s="214">
        <f t="shared" ref="J7:J25" ca="1" si="2">IF(I7="Y",J$7,IF(I7=1,J$7-4,IF(I7=2,J$7-9,IF(I7="N",0,0))))</f>
        <v>15</v>
      </c>
      <c r="K7" s="214" t="s">
        <v>1940</v>
      </c>
      <c r="L7" s="214">
        <f t="shared" ref="L7:L25" ca="1" si="3">IF(K7="Y",L$7,IF(K7=1,L$7-4,IF(K7=2,L$7-9,IF(K7="N",0,0))))</f>
        <v>15</v>
      </c>
      <c r="M7" s="214" t="s">
        <v>1941</v>
      </c>
      <c r="N7" s="214">
        <f t="shared" ref="N7:N25" si="4">IF(M7="Y",N$7,IF(M7=1,N$7-4,IF(M7=2,N$7-9,IF(M7="N",0,0))))</f>
        <v>0</v>
      </c>
      <c r="O7" s="214" t="s">
        <v>1940</v>
      </c>
      <c r="P7" s="214">
        <f t="shared" ref="P7:P25" ca="1" si="5">IF(O7="Y",P$7,IF(O7=1,P$7-4,IF(O7=2,P$7-9,IF(O7="N",0,0))))</f>
        <v>30</v>
      </c>
      <c r="Q7" s="214" t="s">
        <v>1941</v>
      </c>
      <c r="R7" s="214">
        <f t="shared" ref="R7:R25" si="6">IF(Q7="Y",R$7,IF(Q7=1,R$7-4,IF(Q7=2,R$7-9,IF(Q7="N",0,0))))</f>
        <v>0</v>
      </c>
      <c r="S7" s="215">
        <f t="shared" ref="S7:S25" ca="1" si="7">SUM(F7,H7,J7,L7,N7,P7,R7)</f>
        <v>80</v>
      </c>
      <c r="T7" s="216">
        <v>0</v>
      </c>
      <c r="U7" s="217">
        <v>0</v>
      </c>
      <c r="V7" s="217">
        <f t="shared" ref="V7:V25" si="8">IF(OR(E7="n",G7="n",I7="n",K7="n",M7="n",O7="n",Q7="n"),0,T7*3)</f>
        <v>0</v>
      </c>
      <c r="W7" s="218">
        <f t="shared" ref="W7:W25" ca="1" si="9">S7+V7</f>
        <v>80</v>
      </c>
      <c r="X7" s="214" t="s">
        <v>1940</v>
      </c>
      <c r="Y7" s="214">
        <f t="shared" ref="Y7:Y25" ca="1" si="10">IF(X7="Y",Y$7,IF(X7=1,Y$7-4,IF(X7=2,Y$7-9,IF(X7="N",0,0))))</f>
        <v>10</v>
      </c>
      <c r="Z7" s="214" t="s">
        <v>1940</v>
      </c>
      <c r="AA7" s="214">
        <f t="shared" ref="AA7:AA25" ca="1" si="11">IF(Z7="Y",AA$7,IF(Z7=1,AA$7-4,IF(Z7=2,AA$7-9,IF(Z7="N",0,0))))</f>
        <v>15</v>
      </c>
      <c r="AB7" s="214" t="s">
        <v>1940</v>
      </c>
      <c r="AC7" s="214">
        <f t="shared" ref="AC7:AC25" ca="1" si="12">IF(AB7="Y",AC$7,IF(AB7=1,AC$7-4,IF(AB7=2,AC$7-9,IF(AB7="N",0,0))))</f>
        <v>20</v>
      </c>
      <c r="AD7" s="214" t="s">
        <v>1940</v>
      </c>
      <c r="AE7" s="214">
        <f t="shared" ref="AE7:AE25" ca="1" si="13">IF(AD7="Y",AE$7,IF(AD7=1,AE$7-4,IF(AD7=2,AE$7-9,IF(AD7="N",0,0))))</f>
        <v>30</v>
      </c>
      <c r="AF7" s="214" t="s">
        <v>1940</v>
      </c>
      <c r="AG7" s="214">
        <f t="shared" ref="AG7:AG25" ca="1" si="14">IF(AF7="Y",AG$7,IF(AF7=1,AG$7-4,IF(AF7=2,AG$7-9,IF(AF7="N",0,0))))</f>
        <v>35</v>
      </c>
      <c r="AH7" s="214" t="s">
        <v>1940</v>
      </c>
      <c r="AI7" s="214">
        <f t="shared" ref="AI7:AI25" ca="1" si="15">IF(AH7="Y",AI$7,IF(AH7=1,AI$7-4,IF(AH7=2,AI$7-9,IF(AH7="N",0,0))))</f>
        <v>40</v>
      </c>
      <c r="AJ7" s="214" t="s">
        <v>1940</v>
      </c>
      <c r="AK7" s="214">
        <f t="shared" ref="AK7:AK25" ca="1" si="16">IF(AJ7="Y",AK$7,IF(AJ7=1,AK$7-4,IF(AJ7=2,AK$7-9,IF(AJ7="N",0,0))))</f>
        <v>50</v>
      </c>
      <c r="AL7" s="215">
        <f t="shared" ref="AL7:AL25" ca="1" si="17">SUM(Y7,AA7,AC7,AE7,AG7,AI7,AK7)</f>
        <v>200</v>
      </c>
      <c r="AM7" s="216">
        <v>32</v>
      </c>
      <c r="AN7" s="217">
        <v>10</v>
      </c>
      <c r="AO7" s="217">
        <f t="shared" ref="AO7:AO25" si="18">IF(OR(X7="n",Z7="n",AB7="n",AD7="n",AF7="n",AH7="n",AJ7="n"),0,AM7*3)</f>
        <v>96</v>
      </c>
      <c r="AP7" s="218">
        <f t="shared" ref="AP7:AP25" ca="1" si="19">AL7+AO7</f>
        <v>296</v>
      </c>
      <c r="AQ7" s="214" t="s">
        <v>1940</v>
      </c>
      <c r="AR7" s="214">
        <f t="shared" ref="AR7:AR25" ca="1" si="20">IF(AQ7="Y",AR$7,IF(AQ7=1,AR$7-4,IF(AQ7=2,AR$7-9,IF(AQ7="N",0,0))))</f>
        <v>10</v>
      </c>
      <c r="AS7" s="214" t="s">
        <v>1940</v>
      </c>
      <c r="AT7" s="214">
        <f t="shared" ref="AT7:AT25" ca="1" si="21">IF(AS7="Y",AT$7,IF(AS7=1,AT$7-4,IF(AS7=2,AT$7-9,IF(AS7="N",0,0))))</f>
        <v>10</v>
      </c>
      <c r="AU7" s="214" t="s">
        <v>1940</v>
      </c>
      <c r="AV7" s="214">
        <f t="shared" ref="AV7:AV25" ca="1" si="22">IF(AU7="Y",AV$7,IF(AU7=1,AV$7-4,IF(AU7=2,AV$7-9,IF(AU7="N",0,0))))</f>
        <v>10</v>
      </c>
      <c r="AW7" s="214" t="s">
        <v>1940</v>
      </c>
      <c r="AX7" s="214">
        <f t="shared" ref="AX7:AX25" ca="1" si="23">IF(AW7="Y",AX$7,IF(AW7=1,AX$7-4,IF(AW7=2,AX$7-9,IF(AW7="N",0,0))))</f>
        <v>10</v>
      </c>
      <c r="AY7" s="214" t="s">
        <v>1940</v>
      </c>
      <c r="AZ7" s="214">
        <f t="shared" ref="AZ7:AZ25" ca="1" si="24">IF(AY7="Y",AZ$7,IF(AY7=1,AZ$7-4,IF(AY7=2,AZ$7-9,IF(AY7="N",0,0))))</f>
        <v>10</v>
      </c>
      <c r="BA7" s="214" t="s">
        <v>1940</v>
      </c>
      <c r="BB7" s="214">
        <f t="shared" ref="BB7:BB25" ca="1" si="25">IF(BA7="Y",BB$7,IF(BA7=1,BB$7-4,IF(BA7=2,BB$7-9,IF(BA7="N",0,0))))</f>
        <v>10</v>
      </c>
      <c r="BC7" s="214" t="s">
        <v>1940</v>
      </c>
      <c r="BD7" s="214">
        <f t="shared" ref="BD7:BD25" ca="1" si="26">IF(BC7="Y",BD$7,IF(BC7=1,BD$7-4,IF(BC7=2,BD$7-9,IF(BC7="N",0,0))))</f>
        <v>15</v>
      </c>
      <c r="BE7" s="214" t="s">
        <v>1940</v>
      </c>
      <c r="BF7" s="214">
        <f t="shared" ref="BF7:BF25" ca="1" si="27">IF(BE7="Y",BF$7,IF(BE7=1,BF$7-4,IF(BE7=2,BF$7-9,IF(BE7="N",0,0))))</f>
        <v>15</v>
      </c>
      <c r="BG7" s="214" t="s">
        <v>1940</v>
      </c>
      <c r="BH7" s="214">
        <f t="shared" ref="BH7:BH25" ca="1" si="28">IF(BG7="Y",BH$7,IF(BG7=1,BH$7-4,IF(BG7=2,BH$7-9,IF(BG7="N",0,0))))</f>
        <v>15</v>
      </c>
      <c r="BI7" s="214" t="s">
        <v>1940</v>
      </c>
      <c r="BJ7" s="214">
        <f t="shared" ref="BJ7:BJ25" ca="1" si="29">IF(BI7="Y",BJ$7,IF(BI7=1,BJ$7-4,IF(BI7=2,BJ$7-9,IF(BI7="N",0,0))))</f>
        <v>15</v>
      </c>
      <c r="BK7" s="214" t="s">
        <v>1940</v>
      </c>
      <c r="BL7" s="214">
        <f t="shared" ref="BL7:BL25" ca="1" si="30">IF(BK7="Y",BL$7,IF(BK7=1,BL$7-4,IF(BK7=2,BL$7-9,IF(BK7="N",0,0))))</f>
        <v>15</v>
      </c>
      <c r="BM7" s="214" t="s">
        <v>1940</v>
      </c>
      <c r="BN7" s="214">
        <f t="shared" ref="BN7:BN25" ca="1" si="31">IF(BM7="Y",BN$7,IF(BM7=1,BN$7-4,IF(BM7=2,BN$7-9,IF(BM7="N",0,0))))</f>
        <v>15</v>
      </c>
      <c r="BO7" s="215">
        <f t="shared" ref="BO7:BO25" ca="1" si="32">SUM(AR7,AT7,AV7,AX7,AZ7,BL7,BN7,BB7,BD7,BF7,BH7,BJ7)</f>
        <v>150</v>
      </c>
      <c r="BP7" s="216">
        <v>12</v>
      </c>
      <c r="BQ7" s="217">
        <v>3</v>
      </c>
      <c r="BR7" s="217">
        <f t="shared" ref="BR7:BR25" si="33">IF(OR(AQ7="n",AS7="n",AU7="n",AW7="n",AY7="n",BA7="n",BC7="n",BE7="n",BG7="n",BI7="n",BK7="n",BM7="n"),0,BP7*3)</f>
        <v>36</v>
      </c>
      <c r="BS7" s="218">
        <f t="shared" ref="BS7:BS25" ca="1" si="34">BO7+BR7</f>
        <v>186</v>
      </c>
      <c r="BT7" s="214" t="s">
        <v>1940</v>
      </c>
      <c r="BU7" s="214">
        <f t="shared" ref="BU7:BU25" ca="1" si="35">IF(BT7="Y",BU$7,IF(BT7=1,BU$7-4,IF(BT7=2,BU$7-9,IF(BT7="N",0,0))))</f>
        <v>10</v>
      </c>
      <c r="BV7" s="214" t="s">
        <v>1940</v>
      </c>
      <c r="BW7" s="214">
        <f t="shared" ref="BW7:BW25" ca="1" si="36">IF(BV7="Y",BW$7,IF(BV7=1,BW$7-4,IF(BV7=2,BW$7-9,IF(BV7="N",0,0))))</f>
        <v>15</v>
      </c>
      <c r="BX7" s="214" t="s">
        <v>1940</v>
      </c>
      <c r="BY7" s="214">
        <f t="shared" ref="BY7:BY25" ca="1" si="37">IF(BX7="Y",BY$7,IF(BX7=1,BY$7-4,IF(BX7=2,BY$7-9,IF(BX7="N",0,0))))</f>
        <v>20</v>
      </c>
      <c r="BZ7" s="214" t="s">
        <v>1940</v>
      </c>
      <c r="CA7" s="214">
        <f t="shared" ref="CA7:CA25" ca="1" si="38">IF(BZ7="Y",CA$7,IF(BZ7=1,CA$7-4,IF(BZ7=2,CA$7-9,IF(BZ7="N",0,0))))</f>
        <v>30</v>
      </c>
      <c r="CB7" s="214" t="s">
        <v>1940</v>
      </c>
      <c r="CC7" s="214">
        <f t="shared" ref="CC7:CC25" ca="1" si="39">IF(CB7="Y",CC$7,IF(CB7=1,CC$7-4,IF(CB7=2,CC$7-9,IF(CB7="N",0,0))))</f>
        <v>35</v>
      </c>
      <c r="CD7" s="214" t="s">
        <v>1940</v>
      </c>
      <c r="CE7" s="214">
        <f t="shared" ref="CE7:CE25" ca="1" si="40">IF(CD7="Y",CE$7,IF(CD7=1,CE$7-4,IF(CD7=2,CE$7-9,IF(CD7="N",0,0))))</f>
        <v>40</v>
      </c>
      <c r="CF7" s="214" t="s">
        <v>1940</v>
      </c>
      <c r="CG7" s="214">
        <f t="shared" ref="CG7:CG25" ca="1" si="41">IF(CF7="Y",CG$7,IF(CF7=1,CG$7-4,IF(CF7=2,CG$7-9,IF(CF7="N",0,0))))</f>
        <v>50</v>
      </c>
      <c r="CH7" s="215">
        <f t="shared" ref="CH7:CH25" ca="1" si="42">SUM(BU7,BW7,BY7,CA7,CC7,CE7,CG7)</f>
        <v>200</v>
      </c>
      <c r="CI7" s="216">
        <v>34</v>
      </c>
      <c r="CJ7" s="217">
        <v>16</v>
      </c>
      <c r="CK7" s="217">
        <f t="shared" ref="CK7:CK25" ca="1" si="43">IF(OR(BJ7="n",BL7="n",BN7="n",BP7="n",BR7="n",BT7="n",BV7="n",BX7="n",BZ7="n",CB7="n",CD7="n",CF7="n"),0,CI7*3)</f>
        <v>102</v>
      </c>
      <c r="CL7" s="218">
        <f t="shared" ref="CL7:CL25" ca="1" si="44">CH7+CK7</f>
        <v>302</v>
      </c>
      <c r="CM7" s="214" t="s">
        <v>1940</v>
      </c>
      <c r="CN7" s="214">
        <f t="shared" ref="CN7:CN25" ca="1" si="45">IF(CM7="Y",CN$7,IF(CM7=1,CN$7-4,IF(CM7=2,CN$7-9,IF(CM7="N",0,0))))</f>
        <v>15</v>
      </c>
      <c r="CO7" s="214" t="s">
        <v>1940</v>
      </c>
      <c r="CP7" s="214">
        <f t="shared" ref="CP7:CP25" ca="1" si="46">IF(CO7="Y",CP$7,IF(CO7=1,CP$7-4,IF(CO7=2,CP$7-9,IF(CO7="N",0,0))))</f>
        <v>20</v>
      </c>
      <c r="CQ7" s="214" t="s">
        <v>1940</v>
      </c>
      <c r="CR7" s="214">
        <f t="shared" ref="CR7:CR25" ca="1" si="47">IF(CQ7="Y",CR$7,IF(CQ7=1,CR$7-4,IF(CQ7=2,CR$7-9,IF(CQ7="N",0,0))))</f>
        <v>25</v>
      </c>
      <c r="CS7" s="214" t="s">
        <v>1940</v>
      </c>
      <c r="CT7" s="214">
        <f t="shared" ref="CT7:CT25" ca="1" si="48">IF(CS7="Y",CT$7,IF(CS7=1,CT$7-4,IF(CS7=2,CT$7-9,IF(CS7="N",0,0))))</f>
        <v>30</v>
      </c>
      <c r="CU7" s="214" t="s">
        <v>1940</v>
      </c>
      <c r="CV7" s="214">
        <f t="shared" ref="CV7:CV25" ca="1" si="49">IF(CU7="Y",CV$7,IF(CU7=1,CV$7-4,IF(CU7=2,CV$7-9,IF(CU7="N",0,0))))</f>
        <v>40</v>
      </c>
      <c r="CW7" s="214" t="s">
        <v>1940</v>
      </c>
      <c r="CX7" s="214">
        <f t="shared" ref="CX7:CX25" ca="1" si="50">IF(CW7="Y",CX$7,IF(CW7=1,CX$7-4,IF(CW7=2,CX$7-9,IF(CW7="N",0,0))))</f>
        <v>50</v>
      </c>
      <c r="CY7" s="214" t="s">
        <v>1940</v>
      </c>
      <c r="CZ7" s="214">
        <f t="shared" ref="CZ7:CZ25" ca="1" si="51">IF(CY7="Y",CZ$7,IF(CY7=1,CZ$7-4,IF(CY7=2,CZ$7-9,IF(CY7="N",0,0))))</f>
        <v>70</v>
      </c>
      <c r="DA7" s="215">
        <f t="shared" ref="DA7:DA25" ca="1" si="52">SUM(CN7,CP7,CR7,CT7,CV7,CX7,CZ7)</f>
        <v>250</v>
      </c>
      <c r="DB7" s="216">
        <v>15</v>
      </c>
      <c r="DC7" s="217">
        <v>8</v>
      </c>
      <c r="DD7" s="217">
        <f t="shared" ref="DD7:DD25" ca="1" si="53">IF(OR(CC7="n",CE7="n",CG7="n",CI7="n",CK7="n",CM7="n",CO7="n",CQ7="n",CS7="n",CU7="n",CW7="n",CY7="n"),0,DB7*3)</f>
        <v>45</v>
      </c>
      <c r="DE7" s="218">
        <f t="shared" ref="DE7:DE25" ca="1" si="54">DA7+DD7</f>
        <v>295</v>
      </c>
      <c r="DF7" s="214" t="s">
        <v>1940</v>
      </c>
      <c r="DG7" s="214">
        <f t="shared" ref="DG7:DG25" ca="1" si="55">IF(DF7="Y",DG$7,IF(DF7=1,DG$7-4,IF(DF7=2,DG$7-9,IF(DF7="N",0,0))))</f>
        <v>20</v>
      </c>
      <c r="DH7" s="214" t="s">
        <v>1940</v>
      </c>
      <c r="DI7" s="214">
        <f t="shared" ref="DI7:DI25" ca="1" si="56">IF(DH7="Y",DI$7,IF(DH7=1,DI$7-4,IF(DH7=2,DI$7-9,IF(DH7="N",0,0))))</f>
        <v>20</v>
      </c>
      <c r="DJ7" s="214" t="s">
        <v>1940</v>
      </c>
      <c r="DK7" s="214">
        <f t="shared" ref="DK7:DK25" ca="1" si="57">IF(DJ7="Y",DK$7,IF(DJ7=1,DK$7-4,IF(DJ7=2,DK$7-9,IF(DJ7="N",0,0))))</f>
        <v>40</v>
      </c>
      <c r="DL7" s="214" t="s">
        <v>1940</v>
      </c>
      <c r="DM7" s="214">
        <f t="shared" ref="DM7:DM25" ca="1" si="58">IF(DL7="Y",DM$7,IF(DL7=1,DM$7-4,IF(DL7=2,DM$7-9,IF(DL7="N",0,0))))</f>
        <v>40</v>
      </c>
      <c r="DN7" s="214" t="s">
        <v>1940</v>
      </c>
      <c r="DO7" s="214">
        <f t="shared" ref="DO7:DO25" ca="1" si="59">IF(DN7="Y",DO$7,IF(DN7=1,DO$7-4,IF(DN7=2,DO$7-9,IF(DN7="N",0,0))))</f>
        <v>50</v>
      </c>
      <c r="DP7" s="214" t="s">
        <v>1940</v>
      </c>
      <c r="DQ7" s="214">
        <f t="shared" ref="DQ7:DQ25" ca="1" si="60">IF(DP7="Y",DQ$7,IF(DP7=1,DQ$7-4,IF(DP7=2,DQ$7-9,IF(DP7="N",0,0))))</f>
        <v>50</v>
      </c>
      <c r="DR7" s="214" t="s">
        <v>1940</v>
      </c>
      <c r="DS7" s="214">
        <f t="shared" ref="DS7:DS25" ca="1" si="61">IF(DR7="Y",DS$7,IF(DR7=1,DS$7-4,IF(DR7=2,DS$7-9,IF(DR7="N",0,0))))</f>
        <v>80</v>
      </c>
      <c r="DT7" s="215">
        <f t="shared" ref="DT7:DT25" ca="1" si="62">SUM(DG7,DI7,DK7,DM7,DO7,DQ7,DS7)</f>
        <v>300</v>
      </c>
      <c r="DU7" s="216">
        <v>35</v>
      </c>
      <c r="DV7" s="217">
        <v>9</v>
      </c>
      <c r="DW7" s="217">
        <f t="shared" ref="DW7:DW25" ca="1" si="63">IF(OR(CV7="n",CX7="n",CZ7="n",DB7="n",DD7="n",DF7="n",DH7="n",DJ7="n",DL7="n",DN7="n",DP7="n",DR7="n"),0,DU7*3)</f>
        <v>105</v>
      </c>
      <c r="DX7" s="218">
        <f t="shared" ref="DX7:DX25" ca="1" si="64">DT7+DW7</f>
        <v>405</v>
      </c>
      <c r="DY7" s="219">
        <f t="shared" ref="DY7:DY25" ca="1" si="65">SUM(W7,AP7,BS7,CL7,DE7,DX7)</f>
        <v>1564</v>
      </c>
      <c r="DZ7" s="220">
        <f t="shared" ref="DZ7:DZ25" si="66">TIME(5,30,0)-TIME(0,SUM(T7,AM7,BP7,CI7,DB7,DU7),SUM(U7,AN7,BQ7,CJ7,DC7,DV7))</f>
        <v>0.13974537037037035</v>
      </c>
      <c r="EA7" s="221">
        <v>1</v>
      </c>
    </row>
    <row r="8" spans="1:131" s="34" customFormat="1" ht="23.25" customHeight="1">
      <c r="A8" s="212">
        <v>2</v>
      </c>
      <c r="B8" s="213" t="s">
        <v>1942</v>
      </c>
      <c r="C8" s="213" t="s">
        <v>1943</v>
      </c>
      <c r="D8" s="213" t="s">
        <v>1944</v>
      </c>
      <c r="E8" s="214" t="s">
        <v>1940</v>
      </c>
      <c r="F8" s="214">
        <f t="shared" ca="1" si="0"/>
        <v>10</v>
      </c>
      <c r="G8" s="214" t="s">
        <v>1941</v>
      </c>
      <c r="H8" s="214">
        <f t="shared" si="1"/>
        <v>0</v>
      </c>
      <c r="I8" s="214" t="s">
        <v>1940</v>
      </c>
      <c r="J8" s="214">
        <f t="shared" ca="1" si="2"/>
        <v>15</v>
      </c>
      <c r="K8" s="214" t="s">
        <v>1940</v>
      </c>
      <c r="L8" s="214">
        <f t="shared" ca="1" si="3"/>
        <v>15</v>
      </c>
      <c r="M8" s="214" t="s">
        <v>1941</v>
      </c>
      <c r="N8" s="214">
        <f t="shared" si="4"/>
        <v>0</v>
      </c>
      <c r="O8" s="214" t="s">
        <v>1940</v>
      </c>
      <c r="P8" s="214">
        <f t="shared" ca="1" si="5"/>
        <v>30</v>
      </c>
      <c r="Q8" s="214" t="s">
        <v>1941</v>
      </c>
      <c r="R8" s="214">
        <f t="shared" si="6"/>
        <v>0</v>
      </c>
      <c r="S8" s="215">
        <f t="shared" ca="1" si="7"/>
        <v>70</v>
      </c>
      <c r="T8" s="216">
        <v>0</v>
      </c>
      <c r="U8" s="217">
        <v>24</v>
      </c>
      <c r="V8" s="217">
        <f t="shared" si="8"/>
        <v>0</v>
      </c>
      <c r="W8" s="218">
        <f t="shared" ca="1" si="9"/>
        <v>70</v>
      </c>
      <c r="X8" s="214" t="s">
        <v>1940</v>
      </c>
      <c r="Y8" s="214">
        <f t="shared" ca="1" si="10"/>
        <v>10</v>
      </c>
      <c r="Z8" s="214" t="s">
        <v>1940</v>
      </c>
      <c r="AA8" s="214">
        <f t="shared" ca="1" si="11"/>
        <v>15</v>
      </c>
      <c r="AB8" s="214" t="s">
        <v>1940</v>
      </c>
      <c r="AC8" s="214">
        <f t="shared" ca="1" si="12"/>
        <v>20</v>
      </c>
      <c r="AD8" s="214" t="s">
        <v>1940</v>
      </c>
      <c r="AE8" s="214">
        <f t="shared" ca="1" si="13"/>
        <v>30</v>
      </c>
      <c r="AF8" s="214" t="s">
        <v>1940</v>
      </c>
      <c r="AG8" s="214">
        <f t="shared" ca="1" si="14"/>
        <v>35</v>
      </c>
      <c r="AH8" s="214" t="s">
        <v>1940</v>
      </c>
      <c r="AI8" s="214">
        <f t="shared" ca="1" si="15"/>
        <v>40</v>
      </c>
      <c r="AJ8" s="214" t="s">
        <v>1940</v>
      </c>
      <c r="AK8" s="214">
        <f t="shared" ca="1" si="16"/>
        <v>50</v>
      </c>
      <c r="AL8" s="215">
        <f t="shared" ca="1" si="17"/>
        <v>200</v>
      </c>
      <c r="AM8" s="216">
        <v>6</v>
      </c>
      <c r="AN8" s="217">
        <v>55</v>
      </c>
      <c r="AO8" s="217">
        <f t="shared" si="18"/>
        <v>18</v>
      </c>
      <c r="AP8" s="218">
        <f t="shared" ca="1" si="19"/>
        <v>218</v>
      </c>
      <c r="AQ8" s="214" t="s">
        <v>1940</v>
      </c>
      <c r="AR8" s="214">
        <f t="shared" ca="1" si="20"/>
        <v>10</v>
      </c>
      <c r="AS8" s="214" t="s">
        <v>1940</v>
      </c>
      <c r="AT8" s="214">
        <f t="shared" ca="1" si="21"/>
        <v>10</v>
      </c>
      <c r="AU8" s="214" t="s">
        <v>1940</v>
      </c>
      <c r="AV8" s="214">
        <f t="shared" ca="1" si="22"/>
        <v>10</v>
      </c>
      <c r="AW8" s="214" t="s">
        <v>1940</v>
      </c>
      <c r="AX8" s="214">
        <f t="shared" ca="1" si="23"/>
        <v>10</v>
      </c>
      <c r="AY8" s="214" t="s">
        <v>1940</v>
      </c>
      <c r="AZ8" s="214">
        <f t="shared" ca="1" si="24"/>
        <v>10</v>
      </c>
      <c r="BA8" s="214" t="s">
        <v>1940</v>
      </c>
      <c r="BB8" s="214">
        <f t="shared" ca="1" si="25"/>
        <v>10</v>
      </c>
      <c r="BC8" s="214" t="s">
        <v>1940</v>
      </c>
      <c r="BD8" s="214">
        <f t="shared" ca="1" si="26"/>
        <v>15</v>
      </c>
      <c r="BE8" s="214" t="s">
        <v>1940</v>
      </c>
      <c r="BF8" s="214">
        <f t="shared" ca="1" si="27"/>
        <v>15</v>
      </c>
      <c r="BG8" s="214" t="s">
        <v>1940</v>
      </c>
      <c r="BH8" s="214">
        <f t="shared" ca="1" si="28"/>
        <v>15</v>
      </c>
      <c r="BI8" s="214" t="s">
        <v>1940</v>
      </c>
      <c r="BJ8" s="214">
        <f t="shared" ca="1" si="29"/>
        <v>15</v>
      </c>
      <c r="BK8" s="214" t="s">
        <v>1940</v>
      </c>
      <c r="BL8" s="214">
        <f t="shared" ca="1" si="30"/>
        <v>15</v>
      </c>
      <c r="BM8" s="214">
        <v>2</v>
      </c>
      <c r="BN8" s="214">
        <f t="shared" ca="1" si="31"/>
        <v>6</v>
      </c>
      <c r="BO8" s="215">
        <f t="shared" ca="1" si="32"/>
        <v>141</v>
      </c>
      <c r="BP8" s="216">
        <v>10</v>
      </c>
      <c r="BQ8" s="217">
        <v>53</v>
      </c>
      <c r="BR8" s="217">
        <f t="shared" si="33"/>
        <v>30</v>
      </c>
      <c r="BS8" s="218">
        <f t="shared" ca="1" si="34"/>
        <v>171</v>
      </c>
      <c r="BT8" s="214" t="s">
        <v>1940</v>
      </c>
      <c r="BU8" s="214">
        <f t="shared" ca="1" si="35"/>
        <v>10</v>
      </c>
      <c r="BV8" s="214" t="s">
        <v>1940</v>
      </c>
      <c r="BW8" s="214">
        <f t="shared" ca="1" si="36"/>
        <v>15</v>
      </c>
      <c r="BX8" s="214" t="s">
        <v>1940</v>
      </c>
      <c r="BY8" s="214">
        <f t="shared" ca="1" si="37"/>
        <v>20</v>
      </c>
      <c r="BZ8" s="214" t="s">
        <v>1940</v>
      </c>
      <c r="CA8" s="214">
        <f t="shared" ca="1" si="38"/>
        <v>30</v>
      </c>
      <c r="CB8" s="214" t="s">
        <v>1940</v>
      </c>
      <c r="CC8" s="214">
        <f t="shared" ca="1" si="39"/>
        <v>35</v>
      </c>
      <c r="CD8" s="214" t="s">
        <v>1940</v>
      </c>
      <c r="CE8" s="214">
        <f t="shared" ca="1" si="40"/>
        <v>40</v>
      </c>
      <c r="CF8" s="214" t="s">
        <v>1940</v>
      </c>
      <c r="CG8" s="214">
        <f t="shared" ca="1" si="41"/>
        <v>50</v>
      </c>
      <c r="CH8" s="215">
        <f t="shared" ca="1" si="42"/>
        <v>200</v>
      </c>
      <c r="CI8" s="216">
        <v>23</v>
      </c>
      <c r="CJ8" s="217">
        <v>38</v>
      </c>
      <c r="CK8" s="217">
        <f t="shared" ca="1" si="43"/>
        <v>69</v>
      </c>
      <c r="CL8" s="218">
        <f t="shared" ca="1" si="44"/>
        <v>269</v>
      </c>
      <c r="CM8" s="214" t="s">
        <v>1940</v>
      </c>
      <c r="CN8" s="214">
        <f t="shared" ca="1" si="45"/>
        <v>15</v>
      </c>
      <c r="CO8" s="214" t="s">
        <v>1940</v>
      </c>
      <c r="CP8" s="214">
        <f t="shared" ca="1" si="46"/>
        <v>20</v>
      </c>
      <c r="CQ8" s="214" t="s">
        <v>1940</v>
      </c>
      <c r="CR8" s="214">
        <f t="shared" ca="1" si="47"/>
        <v>25</v>
      </c>
      <c r="CS8" s="214" t="s">
        <v>1940</v>
      </c>
      <c r="CT8" s="214">
        <f t="shared" ca="1" si="48"/>
        <v>30</v>
      </c>
      <c r="CU8" s="214" t="s">
        <v>1940</v>
      </c>
      <c r="CV8" s="214">
        <f t="shared" ca="1" si="49"/>
        <v>40</v>
      </c>
      <c r="CW8" s="214" t="s">
        <v>1940</v>
      </c>
      <c r="CX8" s="214">
        <f t="shared" ca="1" si="50"/>
        <v>50</v>
      </c>
      <c r="CY8" s="214" t="s">
        <v>1940</v>
      </c>
      <c r="CZ8" s="214">
        <f t="shared" ca="1" si="51"/>
        <v>70</v>
      </c>
      <c r="DA8" s="215">
        <f t="shared" ca="1" si="52"/>
        <v>250</v>
      </c>
      <c r="DB8" s="216">
        <v>16</v>
      </c>
      <c r="DC8" s="217">
        <v>51</v>
      </c>
      <c r="DD8" s="217">
        <f t="shared" ca="1" si="53"/>
        <v>48</v>
      </c>
      <c r="DE8" s="218">
        <f t="shared" ca="1" si="54"/>
        <v>298</v>
      </c>
      <c r="DF8" s="214" t="s">
        <v>1940</v>
      </c>
      <c r="DG8" s="214">
        <f t="shared" ca="1" si="55"/>
        <v>20</v>
      </c>
      <c r="DH8" s="214" t="s">
        <v>1940</v>
      </c>
      <c r="DI8" s="214">
        <f t="shared" ca="1" si="56"/>
        <v>20</v>
      </c>
      <c r="DJ8" s="214" t="s">
        <v>1940</v>
      </c>
      <c r="DK8" s="214">
        <f t="shared" ca="1" si="57"/>
        <v>40</v>
      </c>
      <c r="DL8" s="214" t="s">
        <v>1940</v>
      </c>
      <c r="DM8" s="214">
        <f t="shared" ca="1" si="58"/>
        <v>40</v>
      </c>
      <c r="DN8" s="214" t="s">
        <v>1940</v>
      </c>
      <c r="DO8" s="214">
        <f t="shared" ca="1" si="59"/>
        <v>50</v>
      </c>
      <c r="DP8" s="214" t="s">
        <v>1940</v>
      </c>
      <c r="DQ8" s="214">
        <f t="shared" ca="1" si="60"/>
        <v>50</v>
      </c>
      <c r="DR8" s="214" t="s">
        <v>1940</v>
      </c>
      <c r="DS8" s="214">
        <f t="shared" ca="1" si="61"/>
        <v>80</v>
      </c>
      <c r="DT8" s="215">
        <f t="shared" ca="1" si="62"/>
        <v>300</v>
      </c>
      <c r="DU8" s="216">
        <v>27</v>
      </c>
      <c r="DV8" s="217">
        <v>40</v>
      </c>
      <c r="DW8" s="217">
        <f t="shared" ca="1" si="63"/>
        <v>81</v>
      </c>
      <c r="DX8" s="218">
        <f t="shared" ca="1" si="64"/>
        <v>381</v>
      </c>
      <c r="DY8" s="219">
        <f t="shared" ca="1" si="65"/>
        <v>1407</v>
      </c>
      <c r="DZ8" s="220">
        <f t="shared" si="66"/>
        <v>0.16920138888888889</v>
      </c>
      <c r="EA8" s="221">
        <v>2</v>
      </c>
    </row>
    <row r="9" spans="1:131" s="34" customFormat="1" ht="23.25" customHeight="1">
      <c r="A9" s="212">
        <v>3</v>
      </c>
      <c r="B9" s="213" t="s">
        <v>1945</v>
      </c>
      <c r="C9" s="213" t="s">
        <v>1946</v>
      </c>
      <c r="D9" s="213" t="s">
        <v>1947</v>
      </c>
      <c r="E9" s="214" t="s">
        <v>1940</v>
      </c>
      <c r="F9" s="214">
        <f t="shared" ca="1" si="0"/>
        <v>10</v>
      </c>
      <c r="G9" s="214" t="s">
        <v>1940</v>
      </c>
      <c r="H9" s="214">
        <f t="shared" ca="1" si="1"/>
        <v>10</v>
      </c>
      <c r="I9" s="214" t="s">
        <v>1940</v>
      </c>
      <c r="J9" s="214">
        <f t="shared" ca="1" si="2"/>
        <v>15</v>
      </c>
      <c r="K9" s="214" t="s">
        <v>1940</v>
      </c>
      <c r="L9" s="214">
        <f t="shared" ca="1" si="3"/>
        <v>15</v>
      </c>
      <c r="M9" s="214" t="s">
        <v>1941</v>
      </c>
      <c r="N9" s="214">
        <f t="shared" si="4"/>
        <v>0</v>
      </c>
      <c r="O9" s="214" t="s">
        <v>1940</v>
      </c>
      <c r="P9" s="214">
        <f t="shared" ca="1" si="5"/>
        <v>30</v>
      </c>
      <c r="Q9" s="214" t="s">
        <v>1940</v>
      </c>
      <c r="R9" s="214">
        <f t="shared" si="6"/>
        <v>0</v>
      </c>
      <c r="S9" s="215">
        <f t="shared" ca="1" si="7"/>
        <v>130</v>
      </c>
      <c r="T9" s="216">
        <v>0</v>
      </c>
      <c r="U9" s="217">
        <v>0</v>
      </c>
      <c r="V9" s="217">
        <f t="shared" si="8"/>
        <v>0</v>
      </c>
      <c r="W9" s="218">
        <f t="shared" ca="1" si="9"/>
        <v>130</v>
      </c>
      <c r="X9" s="214" t="s">
        <v>1940</v>
      </c>
      <c r="Y9" s="214">
        <f t="shared" ca="1" si="10"/>
        <v>10</v>
      </c>
      <c r="Z9" s="214" t="s">
        <v>1940</v>
      </c>
      <c r="AA9" s="214">
        <f t="shared" ca="1" si="11"/>
        <v>15</v>
      </c>
      <c r="AB9" s="214" t="s">
        <v>1940</v>
      </c>
      <c r="AC9" s="214">
        <f t="shared" ca="1" si="12"/>
        <v>20</v>
      </c>
      <c r="AD9" s="214" t="s">
        <v>1940</v>
      </c>
      <c r="AE9" s="214">
        <f t="shared" ca="1" si="13"/>
        <v>30</v>
      </c>
      <c r="AF9" s="214" t="s">
        <v>1940</v>
      </c>
      <c r="AG9" s="214">
        <f t="shared" ca="1" si="14"/>
        <v>35</v>
      </c>
      <c r="AH9" s="214" t="s">
        <v>1940</v>
      </c>
      <c r="AI9" s="214">
        <f t="shared" ca="1" si="15"/>
        <v>40</v>
      </c>
      <c r="AJ9" s="214" t="s">
        <v>1940</v>
      </c>
      <c r="AK9" s="214">
        <f t="shared" ca="1" si="16"/>
        <v>50</v>
      </c>
      <c r="AL9" s="215">
        <f t="shared" ca="1" si="17"/>
        <v>200</v>
      </c>
      <c r="AM9" s="216">
        <v>27</v>
      </c>
      <c r="AN9" s="217">
        <v>41</v>
      </c>
      <c r="AO9" s="217">
        <f t="shared" si="18"/>
        <v>81</v>
      </c>
      <c r="AP9" s="218">
        <f t="shared" ca="1" si="19"/>
        <v>281</v>
      </c>
      <c r="AQ9" s="214" t="s">
        <v>1940</v>
      </c>
      <c r="AR9" s="214">
        <f t="shared" ca="1" si="20"/>
        <v>10</v>
      </c>
      <c r="AS9" s="214" t="s">
        <v>1940</v>
      </c>
      <c r="AT9" s="214">
        <f t="shared" ca="1" si="21"/>
        <v>10</v>
      </c>
      <c r="AU9" s="214" t="s">
        <v>1940</v>
      </c>
      <c r="AV9" s="214">
        <f t="shared" ca="1" si="22"/>
        <v>10</v>
      </c>
      <c r="AW9" s="214" t="s">
        <v>1940</v>
      </c>
      <c r="AX9" s="214">
        <f t="shared" ca="1" si="23"/>
        <v>10</v>
      </c>
      <c r="AY9" s="214" t="s">
        <v>1940</v>
      </c>
      <c r="AZ9" s="214">
        <f t="shared" ca="1" si="24"/>
        <v>10</v>
      </c>
      <c r="BA9" s="214" t="s">
        <v>1940</v>
      </c>
      <c r="BB9" s="214">
        <f t="shared" ca="1" si="25"/>
        <v>10</v>
      </c>
      <c r="BC9" s="214" t="s">
        <v>1940</v>
      </c>
      <c r="BD9" s="214">
        <f t="shared" ca="1" si="26"/>
        <v>15</v>
      </c>
      <c r="BE9" s="214" t="s">
        <v>1940</v>
      </c>
      <c r="BF9" s="214">
        <f t="shared" ca="1" si="27"/>
        <v>15</v>
      </c>
      <c r="BG9" s="214" t="s">
        <v>1940</v>
      </c>
      <c r="BH9" s="214">
        <f t="shared" ca="1" si="28"/>
        <v>15</v>
      </c>
      <c r="BI9" s="214" t="s">
        <v>1940</v>
      </c>
      <c r="BJ9" s="214">
        <f t="shared" ca="1" si="29"/>
        <v>15</v>
      </c>
      <c r="BK9" s="214" t="s">
        <v>1940</v>
      </c>
      <c r="BL9" s="214">
        <f t="shared" ca="1" si="30"/>
        <v>15</v>
      </c>
      <c r="BM9" s="214" t="s">
        <v>1940</v>
      </c>
      <c r="BN9" s="214">
        <f t="shared" ca="1" si="31"/>
        <v>15</v>
      </c>
      <c r="BO9" s="215">
        <f t="shared" ca="1" si="32"/>
        <v>150</v>
      </c>
      <c r="BP9" s="216">
        <v>14</v>
      </c>
      <c r="BQ9" s="217">
        <v>0</v>
      </c>
      <c r="BR9" s="217">
        <f t="shared" si="33"/>
        <v>42</v>
      </c>
      <c r="BS9" s="218">
        <f t="shared" ca="1" si="34"/>
        <v>192</v>
      </c>
      <c r="BT9" s="214" t="s">
        <v>1940</v>
      </c>
      <c r="BU9" s="214">
        <f t="shared" ca="1" si="35"/>
        <v>10</v>
      </c>
      <c r="BV9" s="214" t="s">
        <v>1940</v>
      </c>
      <c r="BW9" s="214">
        <f t="shared" ca="1" si="36"/>
        <v>15</v>
      </c>
      <c r="BX9" s="214" t="s">
        <v>1940</v>
      </c>
      <c r="BY9" s="214">
        <f t="shared" ca="1" si="37"/>
        <v>20</v>
      </c>
      <c r="BZ9" s="214" t="s">
        <v>1940</v>
      </c>
      <c r="CA9" s="214">
        <f t="shared" ca="1" si="38"/>
        <v>30</v>
      </c>
      <c r="CB9" s="214" t="s">
        <v>1940</v>
      </c>
      <c r="CC9" s="214">
        <f t="shared" ca="1" si="39"/>
        <v>35</v>
      </c>
      <c r="CD9" s="214" t="s">
        <v>1940</v>
      </c>
      <c r="CE9" s="214">
        <f t="shared" ca="1" si="40"/>
        <v>40</v>
      </c>
      <c r="CF9" s="214" t="s">
        <v>1940</v>
      </c>
      <c r="CG9" s="214">
        <f t="shared" ca="1" si="41"/>
        <v>50</v>
      </c>
      <c r="CH9" s="215">
        <f t="shared" ca="1" si="42"/>
        <v>200</v>
      </c>
      <c r="CI9" s="216">
        <v>22</v>
      </c>
      <c r="CJ9" s="217"/>
      <c r="CK9" s="217">
        <f t="shared" ca="1" si="43"/>
        <v>66</v>
      </c>
      <c r="CL9" s="218">
        <f t="shared" ca="1" si="44"/>
        <v>266</v>
      </c>
      <c r="CM9" s="214" t="s">
        <v>1940</v>
      </c>
      <c r="CN9" s="214">
        <f t="shared" ca="1" si="45"/>
        <v>15</v>
      </c>
      <c r="CO9" s="214" t="s">
        <v>1940</v>
      </c>
      <c r="CP9" s="214">
        <f t="shared" ca="1" si="46"/>
        <v>20</v>
      </c>
      <c r="CQ9" s="214" t="s">
        <v>1940</v>
      </c>
      <c r="CR9" s="214">
        <f t="shared" ca="1" si="47"/>
        <v>25</v>
      </c>
      <c r="CS9" s="214" t="s">
        <v>1940</v>
      </c>
      <c r="CT9" s="214">
        <f t="shared" ca="1" si="48"/>
        <v>30</v>
      </c>
      <c r="CU9" s="214" t="s">
        <v>1940</v>
      </c>
      <c r="CV9" s="214">
        <f t="shared" ca="1" si="49"/>
        <v>40</v>
      </c>
      <c r="CW9" s="214" t="s">
        <v>1940</v>
      </c>
      <c r="CX9" s="214">
        <f t="shared" ca="1" si="50"/>
        <v>50</v>
      </c>
      <c r="CY9" s="214" t="s">
        <v>1940</v>
      </c>
      <c r="CZ9" s="214">
        <f t="shared" ca="1" si="51"/>
        <v>70</v>
      </c>
      <c r="DA9" s="215">
        <f t="shared" ca="1" si="52"/>
        <v>250</v>
      </c>
      <c r="DB9" s="216">
        <v>31</v>
      </c>
      <c r="DC9" s="217">
        <v>7</v>
      </c>
      <c r="DD9" s="217">
        <f t="shared" ca="1" si="53"/>
        <v>93</v>
      </c>
      <c r="DE9" s="218">
        <f t="shared" ca="1" si="54"/>
        <v>343</v>
      </c>
      <c r="DF9" s="214" t="s">
        <v>1940</v>
      </c>
      <c r="DG9" s="214">
        <f t="shared" ca="1" si="55"/>
        <v>20</v>
      </c>
      <c r="DH9" s="214" t="s">
        <v>1940</v>
      </c>
      <c r="DI9" s="214">
        <f t="shared" ca="1" si="56"/>
        <v>20</v>
      </c>
      <c r="DJ9" s="214" t="s">
        <v>1940</v>
      </c>
      <c r="DK9" s="214">
        <f t="shared" ca="1" si="57"/>
        <v>40</v>
      </c>
      <c r="DL9" s="214" t="s">
        <v>1940</v>
      </c>
      <c r="DM9" s="214">
        <f t="shared" ca="1" si="58"/>
        <v>40</v>
      </c>
      <c r="DN9" s="214" t="s">
        <v>1940</v>
      </c>
      <c r="DO9" s="214">
        <f t="shared" ca="1" si="59"/>
        <v>50</v>
      </c>
      <c r="DP9" s="214" t="s">
        <v>1940</v>
      </c>
      <c r="DQ9" s="214">
        <f t="shared" ca="1" si="60"/>
        <v>50</v>
      </c>
      <c r="DR9" s="214" t="s">
        <v>1940</v>
      </c>
      <c r="DS9" s="214">
        <f t="shared" ca="1" si="61"/>
        <v>80</v>
      </c>
      <c r="DT9" s="215">
        <f t="shared" ca="1" si="62"/>
        <v>300</v>
      </c>
      <c r="DU9" s="216">
        <v>33</v>
      </c>
      <c r="DV9" s="217">
        <v>10</v>
      </c>
      <c r="DW9" s="217">
        <f t="shared" ca="1" si="63"/>
        <v>99</v>
      </c>
      <c r="DX9" s="218">
        <f t="shared" ca="1" si="64"/>
        <v>399</v>
      </c>
      <c r="DY9" s="219">
        <f t="shared" ca="1" si="65"/>
        <v>1611</v>
      </c>
      <c r="DZ9" s="220">
        <f t="shared" si="66"/>
        <v>0.14030092592592591</v>
      </c>
      <c r="EA9" s="221">
        <v>3</v>
      </c>
    </row>
    <row r="10" spans="1:131" ht="23.25" customHeight="1">
      <c r="A10" s="212">
        <v>4</v>
      </c>
      <c r="B10" s="213" t="s">
        <v>1948</v>
      </c>
      <c r="C10" s="213" t="s">
        <v>1949</v>
      </c>
      <c r="D10" s="213" t="s">
        <v>1944</v>
      </c>
      <c r="E10" s="214" t="s">
        <v>1940</v>
      </c>
      <c r="F10" s="214">
        <f t="shared" ca="1" si="0"/>
        <v>10</v>
      </c>
      <c r="G10" s="214" t="s">
        <v>1940</v>
      </c>
      <c r="H10" s="214">
        <f t="shared" ca="1" si="1"/>
        <v>10</v>
      </c>
      <c r="I10" s="214" t="s">
        <v>1940</v>
      </c>
      <c r="J10" s="214">
        <f t="shared" ca="1" si="2"/>
        <v>15</v>
      </c>
      <c r="K10" s="214" t="s">
        <v>1940</v>
      </c>
      <c r="L10" s="214">
        <f t="shared" ca="1" si="3"/>
        <v>15</v>
      </c>
      <c r="M10" s="214" t="s">
        <v>1941</v>
      </c>
      <c r="N10" s="214">
        <f t="shared" si="4"/>
        <v>0</v>
      </c>
      <c r="O10" s="214">
        <v>1</v>
      </c>
      <c r="P10" s="214">
        <f t="shared" ca="1" si="5"/>
        <v>26</v>
      </c>
      <c r="Q10" s="214" t="s">
        <v>1941</v>
      </c>
      <c r="R10" s="214">
        <f t="shared" si="6"/>
        <v>0</v>
      </c>
      <c r="S10" s="215">
        <f t="shared" ca="1" si="7"/>
        <v>76</v>
      </c>
      <c r="T10" s="216">
        <v>0</v>
      </c>
      <c r="U10" s="217">
        <v>0</v>
      </c>
      <c r="V10" s="217">
        <f t="shared" si="8"/>
        <v>0</v>
      </c>
      <c r="W10" s="218">
        <f t="shared" ca="1" si="9"/>
        <v>76</v>
      </c>
      <c r="X10" s="214" t="s">
        <v>1940</v>
      </c>
      <c r="Y10" s="214">
        <f t="shared" ca="1" si="10"/>
        <v>10</v>
      </c>
      <c r="Z10" s="214" t="s">
        <v>1940</v>
      </c>
      <c r="AA10" s="214">
        <f t="shared" ca="1" si="11"/>
        <v>15</v>
      </c>
      <c r="AB10" s="214" t="s">
        <v>1940</v>
      </c>
      <c r="AC10" s="214">
        <f t="shared" ca="1" si="12"/>
        <v>20</v>
      </c>
      <c r="AD10" s="214" t="s">
        <v>1940</v>
      </c>
      <c r="AE10" s="214">
        <f t="shared" ca="1" si="13"/>
        <v>30</v>
      </c>
      <c r="AF10" s="214" t="s">
        <v>1940</v>
      </c>
      <c r="AG10" s="214">
        <f t="shared" ca="1" si="14"/>
        <v>35</v>
      </c>
      <c r="AH10" s="214" t="s">
        <v>1940</v>
      </c>
      <c r="AI10" s="214">
        <f t="shared" ca="1" si="15"/>
        <v>40</v>
      </c>
      <c r="AJ10" s="214" t="s">
        <v>1940</v>
      </c>
      <c r="AK10" s="214">
        <f t="shared" ca="1" si="16"/>
        <v>50</v>
      </c>
      <c r="AL10" s="215">
        <f t="shared" ca="1" si="17"/>
        <v>200</v>
      </c>
      <c r="AM10" s="216">
        <v>22</v>
      </c>
      <c r="AN10" s="217">
        <v>15</v>
      </c>
      <c r="AO10" s="217">
        <f t="shared" si="18"/>
        <v>66</v>
      </c>
      <c r="AP10" s="218">
        <f t="shared" ca="1" si="19"/>
        <v>266</v>
      </c>
      <c r="AQ10" s="214">
        <v>2</v>
      </c>
      <c r="AR10" s="214">
        <f t="shared" ca="1" si="20"/>
        <v>1</v>
      </c>
      <c r="AS10" s="214" t="s">
        <v>1940</v>
      </c>
      <c r="AT10" s="214">
        <f t="shared" ca="1" si="21"/>
        <v>10</v>
      </c>
      <c r="AU10" s="214" t="s">
        <v>1940</v>
      </c>
      <c r="AV10" s="214">
        <f t="shared" ca="1" si="22"/>
        <v>10</v>
      </c>
      <c r="AW10" s="214" t="s">
        <v>1940</v>
      </c>
      <c r="AX10" s="214">
        <f t="shared" ca="1" si="23"/>
        <v>10</v>
      </c>
      <c r="AY10" s="214" t="s">
        <v>1940</v>
      </c>
      <c r="AZ10" s="214">
        <f t="shared" ca="1" si="24"/>
        <v>10</v>
      </c>
      <c r="BA10" s="214" t="s">
        <v>1940</v>
      </c>
      <c r="BB10" s="214">
        <f t="shared" ca="1" si="25"/>
        <v>10</v>
      </c>
      <c r="BC10" s="214" t="s">
        <v>1940</v>
      </c>
      <c r="BD10" s="214">
        <f t="shared" ca="1" si="26"/>
        <v>15</v>
      </c>
      <c r="BE10" s="214" t="s">
        <v>1940</v>
      </c>
      <c r="BF10" s="214">
        <f t="shared" ca="1" si="27"/>
        <v>15</v>
      </c>
      <c r="BG10" s="214" t="s">
        <v>1940</v>
      </c>
      <c r="BH10" s="214">
        <f t="shared" ca="1" si="28"/>
        <v>15</v>
      </c>
      <c r="BI10" s="214">
        <v>2</v>
      </c>
      <c r="BJ10" s="214">
        <f t="shared" ca="1" si="29"/>
        <v>6</v>
      </c>
      <c r="BK10" s="214" t="s">
        <v>1940</v>
      </c>
      <c r="BL10" s="214">
        <f t="shared" ca="1" si="30"/>
        <v>15</v>
      </c>
      <c r="BM10" s="214" t="s">
        <v>1940</v>
      </c>
      <c r="BN10" s="214">
        <f t="shared" ca="1" si="31"/>
        <v>15</v>
      </c>
      <c r="BO10" s="215">
        <f t="shared" ca="1" si="32"/>
        <v>132</v>
      </c>
      <c r="BP10" s="216">
        <v>12</v>
      </c>
      <c r="BQ10" s="217">
        <v>14</v>
      </c>
      <c r="BR10" s="217">
        <f t="shared" si="33"/>
        <v>36</v>
      </c>
      <c r="BS10" s="218">
        <f t="shared" ca="1" si="34"/>
        <v>168</v>
      </c>
      <c r="BT10" s="214" t="s">
        <v>1940</v>
      </c>
      <c r="BU10" s="214">
        <f t="shared" ca="1" si="35"/>
        <v>10</v>
      </c>
      <c r="BV10" s="214" t="s">
        <v>1940</v>
      </c>
      <c r="BW10" s="214">
        <f t="shared" ca="1" si="36"/>
        <v>15</v>
      </c>
      <c r="BX10" s="214" t="s">
        <v>1940</v>
      </c>
      <c r="BY10" s="214">
        <f t="shared" ca="1" si="37"/>
        <v>20</v>
      </c>
      <c r="BZ10" s="214" t="s">
        <v>1940</v>
      </c>
      <c r="CA10" s="214">
        <f t="shared" ca="1" si="38"/>
        <v>30</v>
      </c>
      <c r="CB10" s="214" t="s">
        <v>1940</v>
      </c>
      <c r="CC10" s="214">
        <f t="shared" ca="1" si="39"/>
        <v>35</v>
      </c>
      <c r="CD10" s="214" t="s">
        <v>1940</v>
      </c>
      <c r="CE10" s="214">
        <f t="shared" ca="1" si="40"/>
        <v>40</v>
      </c>
      <c r="CF10" s="214" t="s">
        <v>1940</v>
      </c>
      <c r="CG10" s="214">
        <f t="shared" ca="1" si="41"/>
        <v>50</v>
      </c>
      <c r="CH10" s="215">
        <f t="shared" ca="1" si="42"/>
        <v>200</v>
      </c>
      <c r="CI10" s="216">
        <v>28</v>
      </c>
      <c r="CJ10" s="217">
        <v>31</v>
      </c>
      <c r="CK10" s="217">
        <f t="shared" ca="1" si="43"/>
        <v>84</v>
      </c>
      <c r="CL10" s="218">
        <f t="shared" ca="1" si="44"/>
        <v>284</v>
      </c>
      <c r="CM10" s="214" t="s">
        <v>1940</v>
      </c>
      <c r="CN10" s="214">
        <f t="shared" ca="1" si="45"/>
        <v>15</v>
      </c>
      <c r="CO10" s="214" t="s">
        <v>1940</v>
      </c>
      <c r="CP10" s="214">
        <f t="shared" ca="1" si="46"/>
        <v>20</v>
      </c>
      <c r="CQ10" s="214" t="s">
        <v>1940</v>
      </c>
      <c r="CR10" s="214">
        <f t="shared" ca="1" si="47"/>
        <v>25</v>
      </c>
      <c r="CS10" s="214" t="s">
        <v>1940</v>
      </c>
      <c r="CT10" s="214">
        <f t="shared" ca="1" si="48"/>
        <v>30</v>
      </c>
      <c r="CU10" s="214" t="s">
        <v>1940</v>
      </c>
      <c r="CV10" s="214">
        <f t="shared" ca="1" si="49"/>
        <v>40</v>
      </c>
      <c r="CW10" s="214" t="s">
        <v>1940</v>
      </c>
      <c r="CX10" s="214">
        <f t="shared" ca="1" si="50"/>
        <v>50</v>
      </c>
      <c r="CY10" s="214" t="s">
        <v>1940</v>
      </c>
      <c r="CZ10" s="214">
        <f t="shared" ca="1" si="51"/>
        <v>70</v>
      </c>
      <c r="DA10" s="215">
        <f t="shared" ca="1" si="52"/>
        <v>250</v>
      </c>
      <c r="DB10" s="216">
        <v>19</v>
      </c>
      <c r="DC10" s="217">
        <v>22</v>
      </c>
      <c r="DD10" s="217">
        <f t="shared" ca="1" si="53"/>
        <v>57</v>
      </c>
      <c r="DE10" s="218">
        <f t="shared" ca="1" si="54"/>
        <v>307</v>
      </c>
      <c r="DF10" s="214" t="s">
        <v>1940</v>
      </c>
      <c r="DG10" s="214">
        <f t="shared" ca="1" si="55"/>
        <v>20</v>
      </c>
      <c r="DH10" s="214" t="s">
        <v>1940</v>
      </c>
      <c r="DI10" s="214">
        <f t="shared" ca="1" si="56"/>
        <v>20</v>
      </c>
      <c r="DJ10" s="214" t="s">
        <v>1940</v>
      </c>
      <c r="DK10" s="214">
        <f t="shared" ca="1" si="57"/>
        <v>40</v>
      </c>
      <c r="DL10" s="214" t="s">
        <v>1940</v>
      </c>
      <c r="DM10" s="214">
        <f t="shared" ca="1" si="58"/>
        <v>40</v>
      </c>
      <c r="DN10" s="214" t="s">
        <v>1940</v>
      </c>
      <c r="DO10" s="214">
        <f t="shared" ca="1" si="59"/>
        <v>50</v>
      </c>
      <c r="DP10" s="214" t="s">
        <v>1940</v>
      </c>
      <c r="DQ10" s="214">
        <f t="shared" ca="1" si="60"/>
        <v>50</v>
      </c>
      <c r="DR10" s="214" t="s">
        <v>1940</v>
      </c>
      <c r="DS10" s="214">
        <f t="shared" ca="1" si="61"/>
        <v>80</v>
      </c>
      <c r="DT10" s="215">
        <f t="shared" ca="1" si="62"/>
        <v>300</v>
      </c>
      <c r="DU10" s="216">
        <v>35</v>
      </c>
      <c r="DV10" s="217">
        <v>10</v>
      </c>
      <c r="DW10" s="217">
        <f t="shared" ca="1" si="63"/>
        <v>105</v>
      </c>
      <c r="DX10" s="218">
        <f t="shared" ca="1" si="64"/>
        <v>405</v>
      </c>
      <c r="DY10" s="219">
        <f t="shared" ca="1" si="65"/>
        <v>1506</v>
      </c>
      <c r="DZ10" s="220">
        <f t="shared" si="66"/>
        <v>0.14754629629629629</v>
      </c>
      <c r="EA10" s="222">
        <v>4</v>
      </c>
    </row>
    <row r="11" spans="1:131" ht="23.25" customHeight="1">
      <c r="A11" s="212">
        <v>5</v>
      </c>
      <c r="B11" s="213" t="s">
        <v>1950</v>
      </c>
      <c r="C11" s="213" t="s">
        <v>1951</v>
      </c>
      <c r="D11" s="213" t="s">
        <v>1939</v>
      </c>
      <c r="E11" s="214" t="s">
        <v>1940</v>
      </c>
      <c r="F11" s="214">
        <f t="shared" ca="1" si="0"/>
        <v>10</v>
      </c>
      <c r="G11" s="214" t="s">
        <v>1940</v>
      </c>
      <c r="H11" s="214">
        <f t="shared" ca="1" si="1"/>
        <v>10</v>
      </c>
      <c r="I11" s="214" t="s">
        <v>1940</v>
      </c>
      <c r="J11" s="214">
        <f t="shared" ca="1" si="2"/>
        <v>15</v>
      </c>
      <c r="K11" s="214" t="s">
        <v>1940</v>
      </c>
      <c r="L11" s="214">
        <f t="shared" ca="1" si="3"/>
        <v>15</v>
      </c>
      <c r="M11" s="214" t="s">
        <v>1941</v>
      </c>
      <c r="N11" s="214">
        <f t="shared" si="4"/>
        <v>0</v>
      </c>
      <c r="O11" s="214" t="s">
        <v>1940</v>
      </c>
      <c r="P11" s="214">
        <f t="shared" ca="1" si="5"/>
        <v>30</v>
      </c>
      <c r="Q11" s="214" t="s">
        <v>1941</v>
      </c>
      <c r="R11" s="214">
        <f t="shared" si="6"/>
        <v>0</v>
      </c>
      <c r="S11" s="215">
        <f t="shared" ca="1" si="7"/>
        <v>80</v>
      </c>
      <c r="T11" s="216">
        <v>0</v>
      </c>
      <c r="U11" s="217">
        <v>0</v>
      </c>
      <c r="V11" s="217">
        <f t="shared" si="8"/>
        <v>0</v>
      </c>
      <c r="W11" s="218">
        <f t="shared" ca="1" si="9"/>
        <v>80</v>
      </c>
      <c r="X11" s="214" t="s">
        <v>1940</v>
      </c>
      <c r="Y11" s="214">
        <f t="shared" ca="1" si="10"/>
        <v>10</v>
      </c>
      <c r="Z11" s="214">
        <v>2</v>
      </c>
      <c r="AA11" s="214">
        <f t="shared" ca="1" si="11"/>
        <v>6</v>
      </c>
      <c r="AB11" s="214" t="s">
        <v>1940</v>
      </c>
      <c r="AC11" s="214">
        <f t="shared" ca="1" si="12"/>
        <v>20</v>
      </c>
      <c r="AD11" s="214" t="s">
        <v>1940</v>
      </c>
      <c r="AE11" s="214">
        <f t="shared" ca="1" si="13"/>
        <v>30</v>
      </c>
      <c r="AF11" s="214" t="s">
        <v>1940</v>
      </c>
      <c r="AG11" s="214">
        <f t="shared" ca="1" si="14"/>
        <v>35</v>
      </c>
      <c r="AH11" s="214" t="s">
        <v>1940</v>
      </c>
      <c r="AI11" s="214">
        <f t="shared" ca="1" si="15"/>
        <v>40</v>
      </c>
      <c r="AJ11" s="214" t="s">
        <v>1940</v>
      </c>
      <c r="AK11" s="214">
        <f t="shared" ca="1" si="16"/>
        <v>50</v>
      </c>
      <c r="AL11" s="215">
        <f t="shared" ca="1" si="17"/>
        <v>191</v>
      </c>
      <c r="AM11" s="216">
        <v>23</v>
      </c>
      <c r="AN11" s="217"/>
      <c r="AO11" s="217">
        <f t="shared" si="18"/>
        <v>69</v>
      </c>
      <c r="AP11" s="218">
        <f t="shared" ca="1" si="19"/>
        <v>260</v>
      </c>
      <c r="AQ11" s="214">
        <v>1</v>
      </c>
      <c r="AR11" s="214">
        <f t="shared" ca="1" si="20"/>
        <v>6</v>
      </c>
      <c r="AS11" s="214" t="s">
        <v>1941</v>
      </c>
      <c r="AT11" s="214">
        <f t="shared" si="21"/>
        <v>0</v>
      </c>
      <c r="AU11" s="214" t="s">
        <v>1940</v>
      </c>
      <c r="AV11" s="214">
        <f t="shared" ca="1" si="22"/>
        <v>10</v>
      </c>
      <c r="AW11" s="214" t="s">
        <v>1940</v>
      </c>
      <c r="AX11" s="214">
        <f t="shared" ca="1" si="23"/>
        <v>10</v>
      </c>
      <c r="AY11" s="214" t="s">
        <v>1940</v>
      </c>
      <c r="AZ11" s="214">
        <f t="shared" ca="1" si="24"/>
        <v>10</v>
      </c>
      <c r="BA11" s="214" t="s">
        <v>1940</v>
      </c>
      <c r="BB11" s="214">
        <f t="shared" ca="1" si="25"/>
        <v>10</v>
      </c>
      <c r="BC11" s="214" t="s">
        <v>1940</v>
      </c>
      <c r="BD11" s="214">
        <f t="shared" ca="1" si="26"/>
        <v>15</v>
      </c>
      <c r="BE11" s="214" t="s">
        <v>1940</v>
      </c>
      <c r="BF11" s="214">
        <f t="shared" ca="1" si="27"/>
        <v>15</v>
      </c>
      <c r="BG11" s="214" t="s">
        <v>1940</v>
      </c>
      <c r="BH11" s="214">
        <f t="shared" ca="1" si="28"/>
        <v>15</v>
      </c>
      <c r="BI11" s="214" t="s">
        <v>1940</v>
      </c>
      <c r="BJ11" s="214">
        <f t="shared" ca="1" si="29"/>
        <v>15</v>
      </c>
      <c r="BK11" s="214" t="s">
        <v>1940</v>
      </c>
      <c r="BL11" s="214">
        <f t="shared" ca="1" si="30"/>
        <v>15</v>
      </c>
      <c r="BM11" s="214" t="s">
        <v>1940</v>
      </c>
      <c r="BN11" s="214">
        <f t="shared" ca="1" si="31"/>
        <v>15</v>
      </c>
      <c r="BO11" s="215">
        <f t="shared" ca="1" si="32"/>
        <v>136</v>
      </c>
      <c r="BP11" s="216">
        <v>10</v>
      </c>
      <c r="BQ11" s="217">
        <v>5</v>
      </c>
      <c r="BR11" s="217">
        <f t="shared" si="33"/>
        <v>0</v>
      </c>
      <c r="BS11" s="218">
        <f t="shared" ca="1" si="34"/>
        <v>136</v>
      </c>
      <c r="BT11" s="214" t="s">
        <v>1940</v>
      </c>
      <c r="BU11" s="214">
        <f t="shared" ca="1" si="35"/>
        <v>10</v>
      </c>
      <c r="BV11" s="214" t="s">
        <v>1940</v>
      </c>
      <c r="BW11" s="214">
        <f t="shared" ca="1" si="36"/>
        <v>15</v>
      </c>
      <c r="BX11" s="214" t="s">
        <v>1940</v>
      </c>
      <c r="BY11" s="214">
        <f t="shared" ca="1" si="37"/>
        <v>20</v>
      </c>
      <c r="BZ11" s="214" t="s">
        <v>1940</v>
      </c>
      <c r="CA11" s="214">
        <f t="shared" ca="1" si="38"/>
        <v>30</v>
      </c>
      <c r="CB11" s="214" t="s">
        <v>1940</v>
      </c>
      <c r="CC11" s="214">
        <f t="shared" ca="1" si="39"/>
        <v>35</v>
      </c>
      <c r="CD11" s="214" t="s">
        <v>1940</v>
      </c>
      <c r="CE11" s="214">
        <f t="shared" ca="1" si="40"/>
        <v>40</v>
      </c>
      <c r="CF11" s="214" t="s">
        <v>1940</v>
      </c>
      <c r="CG11" s="214">
        <f t="shared" ca="1" si="41"/>
        <v>50</v>
      </c>
      <c r="CH11" s="215">
        <f t="shared" ca="1" si="42"/>
        <v>200</v>
      </c>
      <c r="CI11" s="216">
        <v>25</v>
      </c>
      <c r="CJ11" s="217">
        <v>7</v>
      </c>
      <c r="CK11" s="217">
        <f t="shared" ca="1" si="43"/>
        <v>75</v>
      </c>
      <c r="CL11" s="218">
        <f t="shared" ca="1" si="44"/>
        <v>275</v>
      </c>
      <c r="CM11" s="214" t="s">
        <v>1940</v>
      </c>
      <c r="CN11" s="214">
        <f t="shared" ca="1" si="45"/>
        <v>15</v>
      </c>
      <c r="CO11" s="214" t="s">
        <v>1940</v>
      </c>
      <c r="CP11" s="214">
        <f t="shared" ca="1" si="46"/>
        <v>20</v>
      </c>
      <c r="CQ11" s="214" t="s">
        <v>1940</v>
      </c>
      <c r="CR11" s="214">
        <f t="shared" ca="1" si="47"/>
        <v>25</v>
      </c>
      <c r="CS11" s="214" t="s">
        <v>1940</v>
      </c>
      <c r="CT11" s="214">
        <f t="shared" ca="1" si="48"/>
        <v>30</v>
      </c>
      <c r="CU11" s="214" t="s">
        <v>1940</v>
      </c>
      <c r="CV11" s="214">
        <f t="shared" ca="1" si="49"/>
        <v>40</v>
      </c>
      <c r="CW11" s="214" t="s">
        <v>1940</v>
      </c>
      <c r="CX11" s="214">
        <f t="shared" ca="1" si="50"/>
        <v>50</v>
      </c>
      <c r="CY11" s="214" t="s">
        <v>1940</v>
      </c>
      <c r="CZ11" s="214">
        <f t="shared" ca="1" si="51"/>
        <v>70</v>
      </c>
      <c r="DA11" s="215">
        <f t="shared" ca="1" si="52"/>
        <v>250</v>
      </c>
      <c r="DB11" s="216">
        <v>27</v>
      </c>
      <c r="DC11" s="217">
        <v>6</v>
      </c>
      <c r="DD11" s="217">
        <f t="shared" ca="1" si="53"/>
        <v>81</v>
      </c>
      <c r="DE11" s="218">
        <f t="shared" ca="1" si="54"/>
        <v>331</v>
      </c>
      <c r="DF11" s="214" t="s">
        <v>1940</v>
      </c>
      <c r="DG11" s="214">
        <f t="shared" ca="1" si="55"/>
        <v>20</v>
      </c>
      <c r="DH11" s="214" t="s">
        <v>1940</v>
      </c>
      <c r="DI11" s="214">
        <f t="shared" ca="1" si="56"/>
        <v>20</v>
      </c>
      <c r="DJ11" s="214" t="s">
        <v>1940</v>
      </c>
      <c r="DK11" s="214">
        <f t="shared" ca="1" si="57"/>
        <v>40</v>
      </c>
      <c r="DL11" s="214" t="s">
        <v>1940</v>
      </c>
      <c r="DM11" s="214">
        <f t="shared" ca="1" si="58"/>
        <v>40</v>
      </c>
      <c r="DN11" s="214" t="s">
        <v>1940</v>
      </c>
      <c r="DO11" s="214">
        <f t="shared" ca="1" si="59"/>
        <v>50</v>
      </c>
      <c r="DP11" s="214" t="s">
        <v>1940</v>
      </c>
      <c r="DQ11" s="214">
        <f t="shared" ca="1" si="60"/>
        <v>50</v>
      </c>
      <c r="DR11" s="214" t="s">
        <v>1940</v>
      </c>
      <c r="DS11" s="214">
        <f t="shared" ca="1" si="61"/>
        <v>80</v>
      </c>
      <c r="DT11" s="215">
        <f t="shared" ca="1" si="62"/>
        <v>300</v>
      </c>
      <c r="DU11" s="216">
        <v>23</v>
      </c>
      <c r="DV11" s="217">
        <v>22</v>
      </c>
      <c r="DW11" s="217">
        <f t="shared" ca="1" si="63"/>
        <v>69</v>
      </c>
      <c r="DX11" s="218">
        <f t="shared" ca="1" si="64"/>
        <v>369</v>
      </c>
      <c r="DY11" s="219">
        <f t="shared" ca="1" si="65"/>
        <v>1451</v>
      </c>
      <c r="DZ11" s="220">
        <f t="shared" si="66"/>
        <v>0.15370370370370368</v>
      </c>
      <c r="EA11" s="221">
        <v>5</v>
      </c>
    </row>
    <row r="12" spans="1:131" ht="23.25" customHeight="1">
      <c r="A12" s="65">
        <v>6</v>
      </c>
      <c r="B12" s="199" t="s">
        <v>1952</v>
      </c>
      <c r="C12" s="66" t="s">
        <v>1953</v>
      </c>
      <c r="D12" s="66" t="s">
        <v>1939</v>
      </c>
      <c r="E12" s="67" t="s">
        <v>1940</v>
      </c>
      <c r="F12" s="68">
        <f t="shared" ca="1" si="0"/>
        <v>10</v>
      </c>
      <c r="G12" s="67" t="s">
        <v>1940</v>
      </c>
      <c r="H12" s="68">
        <f t="shared" ca="1" si="1"/>
        <v>10</v>
      </c>
      <c r="I12" s="67" t="s">
        <v>1940</v>
      </c>
      <c r="J12" s="68">
        <f t="shared" ca="1" si="2"/>
        <v>15</v>
      </c>
      <c r="K12" s="67" t="s">
        <v>1940</v>
      </c>
      <c r="L12" s="68">
        <f t="shared" ca="1" si="3"/>
        <v>15</v>
      </c>
      <c r="M12" s="67" t="s">
        <v>1941</v>
      </c>
      <c r="N12" s="68">
        <f t="shared" si="4"/>
        <v>0</v>
      </c>
      <c r="O12" s="67" t="s">
        <v>1940</v>
      </c>
      <c r="P12" s="68">
        <f t="shared" ca="1" si="5"/>
        <v>30</v>
      </c>
      <c r="Q12" s="67" t="s">
        <v>1941</v>
      </c>
      <c r="R12" s="68">
        <f t="shared" si="6"/>
        <v>0</v>
      </c>
      <c r="S12" s="69">
        <f t="shared" ca="1" si="7"/>
        <v>80</v>
      </c>
      <c r="T12" s="70">
        <v>0</v>
      </c>
      <c r="U12" s="71">
        <v>0</v>
      </c>
      <c r="V12" s="72">
        <f t="shared" si="8"/>
        <v>0</v>
      </c>
      <c r="W12" s="73">
        <f t="shared" ca="1" si="9"/>
        <v>80</v>
      </c>
      <c r="X12" s="67">
        <v>1</v>
      </c>
      <c r="Y12" s="68">
        <f t="shared" ca="1" si="10"/>
        <v>6</v>
      </c>
      <c r="Z12" s="67" t="s">
        <v>1940</v>
      </c>
      <c r="AA12" s="68">
        <f t="shared" ca="1" si="11"/>
        <v>15</v>
      </c>
      <c r="AB12" s="67" t="s">
        <v>1940</v>
      </c>
      <c r="AC12" s="68">
        <f t="shared" ca="1" si="12"/>
        <v>20</v>
      </c>
      <c r="AD12" s="67" t="s">
        <v>1940</v>
      </c>
      <c r="AE12" s="68">
        <f t="shared" ca="1" si="13"/>
        <v>30</v>
      </c>
      <c r="AF12" s="67" t="s">
        <v>1940</v>
      </c>
      <c r="AG12" s="68">
        <f t="shared" ca="1" si="14"/>
        <v>35</v>
      </c>
      <c r="AH12" s="67" t="s">
        <v>1940</v>
      </c>
      <c r="AI12" s="68">
        <f t="shared" ca="1" si="15"/>
        <v>40</v>
      </c>
      <c r="AJ12" s="67" t="s">
        <v>1940</v>
      </c>
      <c r="AK12" s="68">
        <f t="shared" ca="1" si="16"/>
        <v>50</v>
      </c>
      <c r="AL12" s="69">
        <f t="shared" ca="1" si="17"/>
        <v>196</v>
      </c>
      <c r="AM12" s="70">
        <v>20</v>
      </c>
      <c r="AN12" s="71">
        <v>8</v>
      </c>
      <c r="AO12" s="72">
        <f t="shared" si="18"/>
        <v>60</v>
      </c>
      <c r="AP12" s="73">
        <f t="shared" ca="1" si="19"/>
        <v>256</v>
      </c>
      <c r="AQ12" s="67" t="s">
        <v>1940</v>
      </c>
      <c r="AR12" s="68">
        <f t="shared" ca="1" si="20"/>
        <v>10</v>
      </c>
      <c r="AS12" s="67">
        <v>1</v>
      </c>
      <c r="AT12" s="68">
        <f t="shared" ca="1" si="21"/>
        <v>6</v>
      </c>
      <c r="AU12" s="67" t="s">
        <v>1940</v>
      </c>
      <c r="AV12" s="68">
        <f t="shared" ca="1" si="22"/>
        <v>10</v>
      </c>
      <c r="AW12" s="67" t="s">
        <v>1940</v>
      </c>
      <c r="AX12" s="68">
        <f t="shared" ca="1" si="23"/>
        <v>10</v>
      </c>
      <c r="AY12" s="67" t="s">
        <v>1940</v>
      </c>
      <c r="AZ12" s="68">
        <f t="shared" ca="1" si="24"/>
        <v>10</v>
      </c>
      <c r="BA12" s="67">
        <v>1</v>
      </c>
      <c r="BB12" s="68">
        <f t="shared" ca="1" si="25"/>
        <v>6</v>
      </c>
      <c r="BC12" s="67" t="s">
        <v>1940</v>
      </c>
      <c r="BD12" s="68">
        <f t="shared" ca="1" si="26"/>
        <v>15</v>
      </c>
      <c r="BE12" s="67" t="s">
        <v>1940</v>
      </c>
      <c r="BF12" s="68">
        <f t="shared" ca="1" si="27"/>
        <v>15</v>
      </c>
      <c r="BG12" s="67" t="s">
        <v>1940</v>
      </c>
      <c r="BH12" s="68">
        <f t="shared" ca="1" si="28"/>
        <v>15</v>
      </c>
      <c r="BI12" s="67" t="s">
        <v>1940</v>
      </c>
      <c r="BJ12" s="68">
        <f t="shared" ca="1" si="29"/>
        <v>15</v>
      </c>
      <c r="BK12" s="67" t="s">
        <v>1940</v>
      </c>
      <c r="BL12" s="68">
        <f t="shared" ca="1" si="30"/>
        <v>15</v>
      </c>
      <c r="BM12" s="67" t="s">
        <v>1940</v>
      </c>
      <c r="BN12" s="68">
        <f t="shared" ca="1" si="31"/>
        <v>15</v>
      </c>
      <c r="BO12" s="69">
        <f t="shared" ca="1" si="32"/>
        <v>142</v>
      </c>
      <c r="BP12" s="70">
        <v>2</v>
      </c>
      <c r="BQ12" s="71">
        <v>19</v>
      </c>
      <c r="BR12" s="72">
        <f t="shared" si="33"/>
        <v>6</v>
      </c>
      <c r="BS12" s="73">
        <f t="shared" ca="1" si="34"/>
        <v>148</v>
      </c>
      <c r="BT12" s="67" t="s">
        <v>1940</v>
      </c>
      <c r="BU12" s="68">
        <f t="shared" ca="1" si="35"/>
        <v>10</v>
      </c>
      <c r="BV12" s="67" t="s">
        <v>1940</v>
      </c>
      <c r="BW12" s="68">
        <f t="shared" ca="1" si="36"/>
        <v>15</v>
      </c>
      <c r="BX12" s="67" t="s">
        <v>1940</v>
      </c>
      <c r="BY12" s="68">
        <f t="shared" ca="1" si="37"/>
        <v>20</v>
      </c>
      <c r="BZ12" s="67" t="s">
        <v>1941</v>
      </c>
      <c r="CA12" s="68">
        <f t="shared" si="38"/>
        <v>0</v>
      </c>
      <c r="CB12" s="67" t="s">
        <v>1940</v>
      </c>
      <c r="CC12" s="68">
        <f t="shared" ca="1" si="39"/>
        <v>35</v>
      </c>
      <c r="CD12" s="67" t="s">
        <v>1940</v>
      </c>
      <c r="CE12" s="68">
        <f t="shared" ca="1" si="40"/>
        <v>40</v>
      </c>
      <c r="CF12" s="67" t="s">
        <v>1940</v>
      </c>
      <c r="CG12" s="68">
        <f t="shared" ca="1" si="41"/>
        <v>50</v>
      </c>
      <c r="CH12" s="69">
        <f t="shared" ca="1" si="42"/>
        <v>170</v>
      </c>
      <c r="CI12" s="70">
        <v>22</v>
      </c>
      <c r="CJ12" s="71">
        <v>13</v>
      </c>
      <c r="CK12" s="72">
        <f t="shared" ca="1" si="43"/>
        <v>0</v>
      </c>
      <c r="CL12" s="73">
        <f t="shared" ca="1" si="44"/>
        <v>170</v>
      </c>
      <c r="CM12" s="67" t="s">
        <v>1940</v>
      </c>
      <c r="CN12" s="68">
        <f t="shared" ca="1" si="45"/>
        <v>15</v>
      </c>
      <c r="CO12" s="67" t="s">
        <v>1940</v>
      </c>
      <c r="CP12" s="68">
        <f t="shared" ca="1" si="46"/>
        <v>20</v>
      </c>
      <c r="CQ12" s="67" t="s">
        <v>1940</v>
      </c>
      <c r="CR12" s="68">
        <f t="shared" ca="1" si="47"/>
        <v>25</v>
      </c>
      <c r="CS12" s="67" t="s">
        <v>1940</v>
      </c>
      <c r="CT12" s="68">
        <f t="shared" ca="1" si="48"/>
        <v>30</v>
      </c>
      <c r="CU12" s="67">
        <v>2</v>
      </c>
      <c r="CV12" s="68">
        <f t="shared" ca="1" si="49"/>
        <v>31</v>
      </c>
      <c r="CW12" s="67" t="s">
        <v>1940</v>
      </c>
      <c r="CX12" s="68">
        <f t="shared" ca="1" si="50"/>
        <v>50</v>
      </c>
      <c r="CY12" s="67" t="s">
        <v>1940</v>
      </c>
      <c r="CZ12" s="68">
        <f t="shared" ca="1" si="51"/>
        <v>70</v>
      </c>
      <c r="DA12" s="69">
        <f t="shared" ca="1" si="52"/>
        <v>241</v>
      </c>
      <c r="DB12" s="70">
        <v>18</v>
      </c>
      <c r="DC12" s="71">
        <v>3</v>
      </c>
      <c r="DD12" s="72">
        <f t="shared" ca="1" si="53"/>
        <v>54</v>
      </c>
      <c r="DE12" s="73">
        <f t="shared" ca="1" si="54"/>
        <v>295</v>
      </c>
      <c r="DF12" s="67" t="s">
        <v>1940</v>
      </c>
      <c r="DG12" s="68">
        <f t="shared" ca="1" si="55"/>
        <v>20</v>
      </c>
      <c r="DH12" s="67">
        <v>1</v>
      </c>
      <c r="DI12" s="68">
        <f t="shared" ca="1" si="56"/>
        <v>16</v>
      </c>
      <c r="DJ12" s="67">
        <v>1</v>
      </c>
      <c r="DK12" s="68">
        <f t="shared" ca="1" si="57"/>
        <v>36</v>
      </c>
      <c r="DL12" s="67" t="s">
        <v>1940</v>
      </c>
      <c r="DM12" s="68">
        <f t="shared" ca="1" si="58"/>
        <v>40</v>
      </c>
      <c r="DN12" s="67" t="s">
        <v>1940</v>
      </c>
      <c r="DO12" s="68">
        <f t="shared" ca="1" si="59"/>
        <v>50</v>
      </c>
      <c r="DP12" s="67" t="s">
        <v>1940</v>
      </c>
      <c r="DQ12" s="68">
        <f t="shared" ca="1" si="60"/>
        <v>50</v>
      </c>
      <c r="DR12" s="67" t="s">
        <v>1940</v>
      </c>
      <c r="DS12" s="68">
        <f t="shared" ca="1" si="61"/>
        <v>80</v>
      </c>
      <c r="DT12" s="69">
        <f t="shared" ca="1" si="62"/>
        <v>292</v>
      </c>
      <c r="DU12" s="70">
        <v>29</v>
      </c>
      <c r="DV12" s="71">
        <v>10</v>
      </c>
      <c r="DW12" s="72">
        <f t="shared" ca="1" si="63"/>
        <v>87</v>
      </c>
      <c r="DX12" s="73">
        <f t="shared" ca="1" si="64"/>
        <v>379</v>
      </c>
      <c r="DY12" s="74">
        <f t="shared" ca="1" si="65"/>
        <v>1328</v>
      </c>
      <c r="DZ12" s="75">
        <f t="shared" si="66"/>
        <v>0.1653587962962963</v>
      </c>
      <c r="EA12" s="171"/>
    </row>
    <row r="13" spans="1:131" ht="23.25" customHeight="1">
      <c r="A13" s="65">
        <v>7</v>
      </c>
      <c r="B13" s="199" t="s">
        <v>1954</v>
      </c>
      <c r="C13" s="66" t="s">
        <v>1955</v>
      </c>
      <c r="D13" s="66" t="s">
        <v>1956</v>
      </c>
      <c r="E13" s="67" t="s">
        <v>1940</v>
      </c>
      <c r="F13" s="68">
        <f t="shared" ca="1" si="0"/>
        <v>10</v>
      </c>
      <c r="G13" s="67" t="s">
        <v>1940</v>
      </c>
      <c r="H13" s="68">
        <f t="shared" ca="1" si="1"/>
        <v>10</v>
      </c>
      <c r="I13" s="67" t="s">
        <v>1940</v>
      </c>
      <c r="J13" s="68">
        <f t="shared" ca="1" si="2"/>
        <v>15</v>
      </c>
      <c r="K13" s="67" t="s">
        <v>1940</v>
      </c>
      <c r="L13" s="68">
        <f t="shared" ca="1" si="3"/>
        <v>15</v>
      </c>
      <c r="M13" s="67" t="s">
        <v>1941</v>
      </c>
      <c r="N13" s="68">
        <f t="shared" si="4"/>
        <v>0</v>
      </c>
      <c r="O13" s="67" t="s">
        <v>1940</v>
      </c>
      <c r="P13" s="68">
        <f t="shared" ca="1" si="5"/>
        <v>30</v>
      </c>
      <c r="Q13" s="67" t="s">
        <v>1941</v>
      </c>
      <c r="R13" s="68">
        <f t="shared" si="6"/>
        <v>0</v>
      </c>
      <c r="S13" s="69">
        <f t="shared" ca="1" si="7"/>
        <v>80</v>
      </c>
      <c r="T13" s="76">
        <v>0</v>
      </c>
      <c r="U13" s="72">
        <v>0</v>
      </c>
      <c r="V13" s="72">
        <f t="shared" si="8"/>
        <v>0</v>
      </c>
      <c r="W13" s="73">
        <f t="shared" ca="1" si="9"/>
        <v>80</v>
      </c>
      <c r="X13" s="67" t="s">
        <v>1940</v>
      </c>
      <c r="Y13" s="68">
        <f t="shared" ca="1" si="10"/>
        <v>10</v>
      </c>
      <c r="Z13" s="67" t="s">
        <v>1940</v>
      </c>
      <c r="AA13" s="68">
        <f t="shared" ca="1" si="11"/>
        <v>15</v>
      </c>
      <c r="AB13" s="67" t="s">
        <v>1940</v>
      </c>
      <c r="AC13" s="68">
        <f t="shared" ca="1" si="12"/>
        <v>20</v>
      </c>
      <c r="AD13" s="67" t="s">
        <v>1940</v>
      </c>
      <c r="AE13" s="68">
        <f t="shared" ca="1" si="13"/>
        <v>30</v>
      </c>
      <c r="AF13" s="67" t="s">
        <v>1940</v>
      </c>
      <c r="AG13" s="68">
        <f t="shared" ca="1" si="14"/>
        <v>35</v>
      </c>
      <c r="AH13" s="67" t="s">
        <v>1940</v>
      </c>
      <c r="AI13" s="68">
        <f t="shared" ca="1" si="15"/>
        <v>40</v>
      </c>
      <c r="AJ13" s="67" t="s">
        <v>1940</v>
      </c>
      <c r="AK13" s="68">
        <f t="shared" ca="1" si="16"/>
        <v>50</v>
      </c>
      <c r="AL13" s="69">
        <f t="shared" ca="1" si="17"/>
        <v>200</v>
      </c>
      <c r="AM13" s="76">
        <v>20</v>
      </c>
      <c r="AN13" s="72">
        <v>25</v>
      </c>
      <c r="AO13" s="72">
        <f t="shared" si="18"/>
        <v>60</v>
      </c>
      <c r="AP13" s="73">
        <f t="shared" ca="1" si="19"/>
        <v>260</v>
      </c>
      <c r="AQ13" s="67" t="s">
        <v>1940</v>
      </c>
      <c r="AR13" s="68">
        <f t="shared" ca="1" si="20"/>
        <v>10</v>
      </c>
      <c r="AS13" s="67" t="s">
        <v>1940</v>
      </c>
      <c r="AT13" s="68">
        <f t="shared" ca="1" si="21"/>
        <v>10</v>
      </c>
      <c r="AU13" s="67" t="s">
        <v>1940</v>
      </c>
      <c r="AV13" s="68">
        <f t="shared" ca="1" si="22"/>
        <v>10</v>
      </c>
      <c r="AW13" s="67" t="s">
        <v>1940</v>
      </c>
      <c r="AX13" s="68">
        <f t="shared" ca="1" si="23"/>
        <v>10</v>
      </c>
      <c r="AY13" s="67" t="s">
        <v>1940</v>
      </c>
      <c r="AZ13" s="68">
        <f t="shared" ca="1" si="24"/>
        <v>10</v>
      </c>
      <c r="BA13" s="67">
        <v>2</v>
      </c>
      <c r="BB13" s="68">
        <f t="shared" ca="1" si="25"/>
        <v>1</v>
      </c>
      <c r="BC13" s="67" t="s">
        <v>1940</v>
      </c>
      <c r="BD13" s="68">
        <f t="shared" ca="1" si="26"/>
        <v>15</v>
      </c>
      <c r="BE13" s="67" t="s">
        <v>1940</v>
      </c>
      <c r="BF13" s="68">
        <f t="shared" ca="1" si="27"/>
        <v>15</v>
      </c>
      <c r="BG13" s="67" t="s">
        <v>1940</v>
      </c>
      <c r="BH13" s="68">
        <f t="shared" ca="1" si="28"/>
        <v>15</v>
      </c>
      <c r="BI13" s="67" t="s">
        <v>1940</v>
      </c>
      <c r="BJ13" s="68">
        <f t="shared" ca="1" si="29"/>
        <v>15</v>
      </c>
      <c r="BK13" s="67" t="s">
        <v>1940</v>
      </c>
      <c r="BL13" s="68">
        <f t="shared" ca="1" si="30"/>
        <v>15</v>
      </c>
      <c r="BM13" s="67" t="s">
        <v>1940</v>
      </c>
      <c r="BN13" s="68">
        <f t="shared" ca="1" si="31"/>
        <v>15</v>
      </c>
      <c r="BO13" s="69">
        <f t="shared" ca="1" si="32"/>
        <v>141</v>
      </c>
      <c r="BP13" s="76">
        <v>4</v>
      </c>
      <c r="BQ13" s="72">
        <v>25</v>
      </c>
      <c r="BR13" s="72">
        <f t="shared" si="33"/>
        <v>12</v>
      </c>
      <c r="BS13" s="73">
        <f t="shared" ca="1" si="34"/>
        <v>153</v>
      </c>
      <c r="BT13" s="67" t="s">
        <v>1940</v>
      </c>
      <c r="BU13" s="68">
        <f t="shared" ca="1" si="35"/>
        <v>10</v>
      </c>
      <c r="BV13" s="67" t="s">
        <v>1940</v>
      </c>
      <c r="BW13" s="68">
        <f t="shared" ca="1" si="36"/>
        <v>15</v>
      </c>
      <c r="BX13" s="67" t="s">
        <v>1940</v>
      </c>
      <c r="BY13" s="68">
        <f t="shared" ca="1" si="37"/>
        <v>20</v>
      </c>
      <c r="BZ13" s="67" t="s">
        <v>1940</v>
      </c>
      <c r="CA13" s="68">
        <f t="shared" ca="1" si="38"/>
        <v>30</v>
      </c>
      <c r="CB13" s="67" t="s">
        <v>1940</v>
      </c>
      <c r="CC13" s="68">
        <f t="shared" ca="1" si="39"/>
        <v>35</v>
      </c>
      <c r="CD13" s="67" t="s">
        <v>1940</v>
      </c>
      <c r="CE13" s="68">
        <f t="shared" ca="1" si="40"/>
        <v>40</v>
      </c>
      <c r="CF13" s="67" t="s">
        <v>1940</v>
      </c>
      <c r="CG13" s="68">
        <f t="shared" ca="1" si="41"/>
        <v>50</v>
      </c>
      <c r="CH13" s="69">
        <f t="shared" ca="1" si="42"/>
        <v>200</v>
      </c>
      <c r="CI13" s="76">
        <v>13</v>
      </c>
      <c r="CJ13" s="72">
        <v>14</v>
      </c>
      <c r="CK13" s="72">
        <f t="shared" ca="1" si="43"/>
        <v>39</v>
      </c>
      <c r="CL13" s="73">
        <f t="shared" ca="1" si="44"/>
        <v>239</v>
      </c>
      <c r="CM13" s="67" t="s">
        <v>1940</v>
      </c>
      <c r="CN13" s="68">
        <f t="shared" ca="1" si="45"/>
        <v>15</v>
      </c>
      <c r="CO13" s="67" t="s">
        <v>1940</v>
      </c>
      <c r="CP13" s="68">
        <f t="shared" ca="1" si="46"/>
        <v>20</v>
      </c>
      <c r="CQ13" s="67" t="s">
        <v>1941</v>
      </c>
      <c r="CR13" s="68">
        <f t="shared" si="47"/>
        <v>0</v>
      </c>
      <c r="CS13" s="67" t="s">
        <v>1940</v>
      </c>
      <c r="CT13" s="68">
        <f t="shared" ca="1" si="48"/>
        <v>30</v>
      </c>
      <c r="CU13" s="67" t="s">
        <v>1940</v>
      </c>
      <c r="CV13" s="68">
        <f t="shared" ca="1" si="49"/>
        <v>40</v>
      </c>
      <c r="CW13" s="67" t="s">
        <v>1940</v>
      </c>
      <c r="CX13" s="68">
        <f t="shared" ca="1" si="50"/>
        <v>50</v>
      </c>
      <c r="CY13" s="67" t="s">
        <v>1940</v>
      </c>
      <c r="CZ13" s="68">
        <f t="shared" ca="1" si="51"/>
        <v>70</v>
      </c>
      <c r="DA13" s="69">
        <f t="shared" ca="1" si="52"/>
        <v>225</v>
      </c>
      <c r="DB13" s="76">
        <v>12</v>
      </c>
      <c r="DC13" s="72">
        <v>35</v>
      </c>
      <c r="DD13" s="72">
        <f t="shared" ca="1" si="53"/>
        <v>0</v>
      </c>
      <c r="DE13" s="73">
        <f t="shared" ca="1" si="54"/>
        <v>225</v>
      </c>
      <c r="DF13" s="67" t="s">
        <v>1940</v>
      </c>
      <c r="DG13" s="68">
        <f t="shared" ca="1" si="55"/>
        <v>20</v>
      </c>
      <c r="DH13" s="67" t="s">
        <v>1940</v>
      </c>
      <c r="DI13" s="68">
        <f t="shared" ca="1" si="56"/>
        <v>20</v>
      </c>
      <c r="DJ13" s="67">
        <v>2</v>
      </c>
      <c r="DK13" s="68">
        <f t="shared" ca="1" si="57"/>
        <v>31</v>
      </c>
      <c r="DL13" s="67" t="s">
        <v>1941</v>
      </c>
      <c r="DM13" s="68">
        <f t="shared" si="58"/>
        <v>0</v>
      </c>
      <c r="DN13" s="67" t="s">
        <v>1941</v>
      </c>
      <c r="DO13" s="68">
        <f t="shared" si="59"/>
        <v>0</v>
      </c>
      <c r="DP13" s="67" t="s">
        <v>1940</v>
      </c>
      <c r="DQ13" s="68">
        <f t="shared" ca="1" si="60"/>
        <v>50</v>
      </c>
      <c r="DR13" s="67" t="s">
        <v>1940</v>
      </c>
      <c r="DS13" s="68">
        <f t="shared" ca="1" si="61"/>
        <v>80</v>
      </c>
      <c r="DT13" s="69">
        <f t="shared" ca="1" si="62"/>
        <v>201</v>
      </c>
      <c r="DU13" s="76">
        <v>8</v>
      </c>
      <c r="DV13" s="72">
        <v>44</v>
      </c>
      <c r="DW13" s="72">
        <f t="shared" ca="1" si="63"/>
        <v>0</v>
      </c>
      <c r="DX13" s="73">
        <f t="shared" ca="1" si="64"/>
        <v>201</v>
      </c>
      <c r="DY13" s="74">
        <f t="shared" ca="1" si="65"/>
        <v>1158</v>
      </c>
      <c r="DZ13" s="75">
        <f t="shared" si="66"/>
        <v>0.18792824074074074</v>
      </c>
      <c r="EA13" s="171"/>
    </row>
    <row r="14" spans="1:131" ht="23.25" customHeight="1">
      <c r="A14" s="65">
        <v>8</v>
      </c>
      <c r="B14" s="199" t="s">
        <v>1957</v>
      </c>
      <c r="C14" s="66" t="s">
        <v>1958</v>
      </c>
      <c r="D14" s="66" t="s">
        <v>1944</v>
      </c>
      <c r="E14" s="67" t="s">
        <v>1940</v>
      </c>
      <c r="F14" s="68">
        <f t="shared" ca="1" si="0"/>
        <v>10</v>
      </c>
      <c r="G14" s="67" t="s">
        <v>1940</v>
      </c>
      <c r="H14" s="68">
        <f t="shared" ca="1" si="1"/>
        <v>10</v>
      </c>
      <c r="I14" s="67" t="s">
        <v>1940</v>
      </c>
      <c r="J14" s="68">
        <f t="shared" ca="1" si="2"/>
        <v>15</v>
      </c>
      <c r="K14" s="67" t="s">
        <v>1940</v>
      </c>
      <c r="L14" s="68">
        <f t="shared" ca="1" si="3"/>
        <v>15</v>
      </c>
      <c r="M14" s="67" t="s">
        <v>1941</v>
      </c>
      <c r="N14" s="68">
        <f t="shared" si="4"/>
        <v>0</v>
      </c>
      <c r="O14" s="67" t="s">
        <v>1940</v>
      </c>
      <c r="P14" s="68">
        <f t="shared" ca="1" si="5"/>
        <v>30</v>
      </c>
      <c r="Q14" s="67" t="s">
        <v>1941</v>
      </c>
      <c r="R14" s="68">
        <f t="shared" si="6"/>
        <v>0</v>
      </c>
      <c r="S14" s="69">
        <f t="shared" ca="1" si="7"/>
        <v>80</v>
      </c>
      <c r="T14" s="76">
        <v>0</v>
      </c>
      <c r="U14" s="72">
        <v>37</v>
      </c>
      <c r="V14" s="72">
        <f t="shared" si="8"/>
        <v>0</v>
      </c>
      <c r="W14" s="73">
        <f t="shared" ca="1" si="9"/>
        <v>80</v>
      </c>
      <c r="X14" s="67" t="s">
        <v>1940</v>
      </c>
      <c r="Y14" s="68">
        <f t="shared" ca="1" si="10"/>
        <v>10</v>
      </c>
      <c r="Z14" s="67" t="s">
        <v>1940</v>
      </c>
      <c r="AA14" s="68">
        <f t="shared" ca="1" si="11"/>
        <v>15</v>
      </c>
      <c r="AB14" s="67" t="s">
        <v>1940</v>
      </c>
      <c r="AC14" s="68">
        <f t="shared" ca="1" si="12"/>
        <v>20</v>
      </c>
      <c r="AD14" s="67" t="s">
        <v>1941</v>
      </c>
      <c r="AE14" s="68">
        <f t="shared" si="13"/>
        <v>0</v>
      </c>
      <c r="AF14" s="67" t="s">
        <v>1940</v>
      </c>
      <c r="AG14" s="68">
        <f t="shared" ca="1" si="14"/>
        <v>35</v>
      </c>
      <c r="AH14" s="67" t="s">
        <v>1940</v>
      </c>
      <c r="AI14" s="68">
        <f t="shared" ca="1" si="15"/>
        <v>40</v>
      </c>
      <c r="AJ14" s="67" t="s">
        <v>1940</v>
      </c>
      <c r="AK14" s="68">
        <f t="shared" ca="1" si="16"/>
        <v>50</v>
      </c>
      <c r="AL14" s="69">
        <f t="shared" ca="1" si="17"/>
        <v>170</v>
      </c>
      <c r="AM14" s="76">
        <v>18</v>
      </c>
      <c r="AN14" s="72">
        <v>50</v>
      </c>
      <c r="AO14" s="72">
        <f t="shared" si="18"/>
        <v>0</v>
      </c>
      <c r="AP14" s="73">
        <f t="shared" ca="1" si="19"/>
        <v>170</v>
      </c>
      <c r="AQ14" s="67" t="s">
        <v>1940</v>
      </c>
      <c r="AR14" s="68">
        <f t="shared" ca="1" si="20"/>
        <v>10</v>
      </c>
      <c r="AS14" s="67" t="s">
        <v>1940</v>
      </c>
      <c r="AT14" s="68">
        <f t="shared" ca="1" si="21"/>
        <v>10</v>
      </c>
      <c r="AU14" s="67" t="s">
        <v>1940</v>
      </c>
      <c r="AV14" s="68">
        <f t="shared" ca="1" si="22"/>
        <v>10</v>
      </c>
      <c r="AW14" s="67" t="s">
        <v>1940</v>
      </c>
      <c r="AX14" s="68">
        <f t="shared" ca="1" si="23"/>
        <v>10</v>
      </c>
      <c r="AY14" s="67" t="s">
        <v>1940</v>
      </c>
      <c r="AZ14" s="68">
        <f t="shared" ca="1" si="24"/>
        <v>10</v>
      </c>
      <c r="BA14" s="67" t="s">
        <v>1941</v>
      </c>
      <c r="BB14" s="68">
        <f t="shared" si="25"/>
        <v>0</v>
      </c>
      <c r="BC14" s="67" t="s">
        <v>1940</v>
      </c>
      <c r="BD14" s="68">
        <f t="shared" ca="1" si="26"/>
        <v>15</v>
      </c>
      <c r="BE14" s="67" t="s">
        <v>1940</v>
      </c>
      <c r="BF14" s="68">
        <f t="shared" ca="1" si="27"/>
        <v>15</v>
      </c>
      <c r="BG14" s="67">
        <v>2</v>
      </c>
      <c r="BH14" s="68">
        <f t="shared" ca="1" si="28"/>
        <v>6</v>
      </c>
      <c r="BI14" s="67" t="s">
        <v>1940</v>
      </c>
      <c r="BJ14" s="68">
        <f t="shared" ca="1" si="29"/>
        <v>15</v>
      </c>
      <c r="BK14" s="67" t="s">
        <v>1940</v>
      </c>
      <c r="BL14" s="68">
        <f t="shared" ca="1" si="30"/>
        <v>15</v>
      </c>
      <c r="BM14" s="67" t="s">
        <v>1940</v>
      </c>
      <c r="BN14" s="68">
        <f t="shared" ca="1" si="31"/>
        <v>15</v>
      </c>
      <c r="BO14" s="69">
        <f t="shared" ca="1" si="32"/>
        <v>131</v>
      </c>
      <c r="BP14" s="76"/>
      <c r="BQ14" s="72">
        <v>5</v>
      </c>
      <c r="BR14" s="72">
        <f t="shared" si="33"/>
        <v>0</v>
      </c>
      <c r="BS14" s="73">
        <f t="shared" ca="1" si="34"/>
        <v>131</v>
      </c>
      <c r="BT14" s="67" t="s">
        <v>1940</v>
      </c>
      <c r="BU14" s="68">
        <f t="shared" ca="1" si="35"/>
        <v>10</v>
      </c>
      <c r="BV14" s="67" t="s">
        <v>1940</v>
      </c>
      <c r="BW14" s="68">
        <f t="shared" ca="1" si="36"/>
        <v>15</v>
      </c>
      <c r="BX14" s="67" t="s">
        <v>1940</v>
      </c>
      <c r="BY14" s="68">
        <f t="shared" ca="1" si="37"/>
        <v>20</v>
      </c>
      <c r="BZ14" s="67" t="s">
        <v>1941</v>
      </c>
      <c r="CA14" s="68">
        <f t="shared" si="38"/>
        <v>0</v>
      </c>
      <c r="CB14" s="67" t="s">
        <v>1940</v>
      </c>
      <c r="CC14" s="68">
        <f t="shared" ca="1" si="39"/>
        <v>35</v>
      </c>
      <c r="CD14" s="67">
        <v>2</v>
      </c>
      <c r="CE14" s="68">
        <f t="shared" ca="1" si="40"/>
        <v>31</v>
      </c>
      <c r="CF14" s="67" t="s">
        <v>1940</v>
      </c>
      <c r="CG14" s="68">
        <f t="shared" ca="1" si="41"/>
        <v>50</v>
      </c>
      <c r="CH14" s="69">
        <f t="shared" ca="1" si="42"/>
        <v>161</v>
      </c>
      <c r="CI14" s="76">
        <v>2</v>
      </c>
      <c r="CJ14" s="72">
        <v>44</v>
      </c>
      <c r="CK14" s="72">
        <f t="shared" ca="1" si="43"/>
        <v>0</v>
      </c>
      <c r="CL14" s="73">
        <f t="shared" ca="1" si="44"/>
        <v>161</v>
      </c>
      <c r="CM14" s="67" t="s">
        <v>1940</v>
      </c>
      <c r="CN14" s="68">
        <f t="shared" ca="1" si="45"/>
        <v>15</v>
      </c>
      <c r="CO14" s="67" t="s">
        <v>1940</v>
      </c>
      <c r="CP14" s="68">
        <f t="shared" ca="1" si="46"/>
        <v>20</v>
      </c>
      <c r="CQ14" s="67" t="s">
        <v>1940</v>
      </c>
      <c r="CR14" s="68">
        <f t="shared" ca="1" si="47"/>
        <v>25</v>
      </c>
      <c r="CS14" s="67" t="s">
        <v>1940</v>
      </c>
      <c r="CT14" s="68">
        <f t="shared" ca="1" si="48"/>
        <v>30</v>
      </c>
      <c r="CU14" s="67" t="s">
        <v>1940</v>
      </c>
      <c r="CV14" s="68">
        <f t="shared" ca="1" si="49"/>
        <v>40</v>
      </c>
      <c r="CW14" s="67" t="s">
        <v>1941</v>
      </c>
      <c r="CX14" s="68">
        <f t="shared" si="50"/>
        <v>0</v>
      </c>
      <c r="CY14" s="67" t="s">
        <v>1940</v>
      </c>
      <c r="CZ14" s="68">
        <f t="shared" ca="1" si="51"/>
        <v>70</v>
      </c>
      <c r="DA14" s="69">
        <f t="shared" ca="1" si="52"/>
        <v>200</v>
      </c>
      <c r="DB14" s="70"/>
      <c r="DC14" s="71"/>
      <c r="DD14" s="72">
        <f t="shared" ca="1" si="53"/>
        <v>0</v>
      </c>
      <c r="DE14" s="73">
        <f t="shared" ca="1" si="54"/>
        <v>200</v>
      </c>
      <c r="DF14" s="67" t="s">
        <v>1940</v>
      </c>
      <c r="DG14" s="68">
        <f t="shared" ca="1" si="55"/>
        <v>20</v>
      </c>
      <c r="DH14" s="67" t="s">
        <v>1940</v>
      </c>
      <c r="DI14" s="68">
        <f t="shared" ca="1" si="56"/>
        <v>20</v>
      </c>
      <c r="DJ14" s="67" t="s">
        <v>1940</v>
      </c>
      <c r="DK14" s="68">
        <f t="shared" ca="1" si="57"/>
        <v>40</v>
      </c>
      <c r="DL14" s="67" t="s">
        <v>1940</v>
      </c>
      <c r="DM14" s="68">
        <f t="shared" ca="1" si="58"/>
        <v>40</v>
      </c>
      <c r="DN14" s="67" t="s">
        <v>1940</v>
      </c>
      <c r="DO14" s="68">
        <f t="shared" ca="1" si="59"/>
        <v>50</v>
      </c>
      <c r="DP14" s="67" t="s">
        <v>1940</v>
      </c>
      <c r="DQ14" s="68">
        <f t="shared" ca="1" si="60"/>
        <v>50</v>
      </c>
      <c r="DR14" s="67">
        <v>2</v>
      </c>
      <c r="DS14" s="68">
        <f t="shared" ca="1" si="61"/>
        <v>71</v>
      </c>
      <c r="DT14" s="69">
        <f t="shared" ca="1" si="62"/>
        <v>291</v>
      </c>
      <c r="DU14" s="70">
        <v>17</v>
      </c>
      <c r="DV14" s="71">
        <v>58</v>
      </c>
      <c r="DW14" s="72">
        <f t="shared" ca="1" si="63"/>
        <v>51</v>
      </c>
      <c r="DX14" s="73">
        <f t="shared" ca="1" si="64"/>
        <v>342</v>
      </c>
      <c r="DY14" s="74">
        <f t="shared" ca="1" si="65"/>
        <v>1084</v>
      </c>
      <c r="DZ14" s="75">
        <f t="shared" si="66"/>
        <v>0.20122685185185185</v>
      </c>
      <c r="EA14" s="123"/>
    </row>
    <row r="15" spans="1:131" ht="23.25" customHeight="1">
      <c r="A15" s="65">
        <v>9</v>
      </c>
      <c r="B15" s="199" t="s">
        <v>1959</v>
      </c>
      <c r="C15" s="66" t="s">
        <v>1960</v>
      </c>
      <c r="D15" s="66" t="s">
        <v>1944</v>
      </c>
      <c r="E15" s="67" t="s">
        <v>1940</v>
      </c>
      <c r="F15" s="68">
        <f t="shared" ca="1" si="0"/>
        <v>10</v>
      </c>
      <c r="G15" s="67" t="s">
        <v>1940</v>
      </c>
      <c r="H15" s="68">
        <f t="shared" ca="1" si="1"/>
        <v>10</v>
      </c>
      <c r="I15" s="67" t="s">
        <v>1940</v>
      </c>
      <c r="J15" s="68">
        <f t="shared" ca="1" si="2"/>
        <v>15</v>
      </c>
      <c r="K15" s="67" t="s">
        <v>1940</v>
      </c>
      <c r="L15" s="68">
        <f t="shared" ca="1" si="3"/>
        <v>15</v>
      </c>
      <c r="M15" s="67" t="s">
        <v>1941</v>
      </c>
      <c r="N15" s="68">
        <f t="shared" si="4"/>
        <v>0</v>
      </c>
      <c r="O15" s="67" t="s">
        <v>1940</v>
      </c>
      <c r="P15" s="68">
        <f t="shared" ca="1" si="5"/>
        <v>30</v>
      </c>
      <c r="Q15" s="67" t="s">
        <v>1941</v>
      </c>
      <c r="R15" s="68">
        <f t="shared" si="6"/>
        <v>0</v>
      </c>
      <c r="S15" s="69">
        <f t="shared" ca="1" si="7"/>
        <v>80</v>
      </c>
      <c r="T15" s="76">
        <v>0</v>
      </c>
      <c r="U15" s="72">
        <v>0</v>
      </c>
      <c r="V15" s="72">
        <f t="shared" si="8"/>
        <v>0</v>
      </c>
      <c r="W15" s="73">
        <f t="shared" ca="1" si="9"/>
        <v>80</v>
      </c>
      <c r="X15" s="67" t="s">
        <v>1940</v>
      </c>
      <c r="Y15" s="68">
        <f t="shared" ca="1" si="10"/>
        <v>10</v>
      </c>
      <c r="Z15" s="67" t="s">
        <v>1940</v>
      </c>
      <c r="AA15" s="68">
        <f t="shared" ca="1" si="11"/>
        <v>15</v>
      </c>
      <c r="AB15" s="67" t="s">
        <v>1940</v>
      </c>
      <c r="AC15" s="68">
        <f t="shared" ca="1" si="12"/>
        <v>20</v>
      </c>
      <c r="AD15" s="67" t="s">
        <v>1941</v>
      </c>
      <c r="AE15" s="68">
        <f t="shared" si="13"/>
        <v>0</v>
      </c>
      <c r="AF15" s="67" t="s">
        <v>1940</v>
      </c>
      <c r="AG15" s="68">
        <f t="shared" ca="1" si="14"/>
        <v>35</v>
      </c>
      <c r="AH15" s="67" t="s">
        <v>1940</v>
      </c>
      <c r="AI15" s="68">
        <f t="shared" ca="1" si="15"/>
        <v>40</v>
      </c>
      <c r="AJ15" s="67" t="s">
        <v>1940</v>
      </c>
      <c r="AK15" s="68">
        <f t="shared" ca="1" si="16"/>
        <v>50</v>
      </c>
      <c r="AL15" s="69">
        <f t="shared" ca="1" si="17"/>
        <v>170</v>
      </c>
      <c r="AM15" s="76"/>
      <c r="AN15" s="72"/>
      <c r="AO15" s="72">
        <f t="shared" si="18"/>
        <v>0</v>
      </c>
      <c r="AP15" s="73">
        <f t="shared" ca="1" si="19"/>
        <v>170</v>
      </c>
      <c r="AQ15" s="67" t="s">
        <v>1940</v>
      </c>
      <c r="AR15" s="68">
        <f t="shared" ca="1" si="20"/>
        <v>10</v>
      </c>
      <c r="AS15" s="67" t="s">
        <v>1940</v>
      </c>
      <c r="AT15" s="68">
        <f t="shared" ca="1" si="21"/>
        <v>10</v>
      </c>
      <c r="AU15" s="67" t="s">
        <v>1940</v>
      </c>
      <c r="AV15" s="68">
        <f t="shared" ca="1" si="22"/>
        <v>10</v>
      </c>
      <c r="AW15" s="67" t="s">
        <v>1940</v>
      </c>
      <c r="AX15" s="68">
        <f t="shared" ca="1" si="23"/>
        <v>10</v>
      </c>
      <c r="AY15" s="67" t="s">
        <v>1940</v>
      </c>
      <c r="AZ15" s="68">
        <f t="shared" ca="1" si="24"/>
        <v>10</v>
      </c>
      <c r="BA15" s="67" t="s">
        <v>1940</v>
      </c>
      <c r="BB15" s="68">
        <f t="shared" ca="1" si="25"/>
        <v>10</v>
      </c>
      <c r="BC15" s="67" t="s">
        <v>1940</v>
      </c>
      <c r="BD15" s="68">
        <f t="shared" ca="1" si="26"/>
        <v>15</v>
      </c>
      <c r="BE15" s="67" t="s">
        <v>1940</v>
      </c>
      <c r="BF15" s="68">
        <f t="shared" ca="1" si="27"/>
        <v>15</v>
      </c>
      <c r="BG15" s="67" t="s">
        <v>1940</v>
      </c>
      <c r="BH15" s="68">
        <f t="shared" ca="1" si="28"/>
        <v>15</v>
      </c>
      <c r="BI15" s="67" t="s">
        <v>1940</v>
      </c>
      <c r="BJ15" s="68">
        <f t="shared" ca="1" si="29"/>
        <v>15</v>
      </c>
      <c r="BK15" s="67" t="s">
        <v>1940</v>
      </c>
      <c r="BL15" s="68">
        <f t="shared" ca="1" si="30"/>
        <v>15</v>
      </c>
      <c r="BM15" s="67" t="s">
        <v>1940</v>
      </c>
      <c r="BN15" s="68">
        <f t="shared" ca="1" si="31"/>
        <v>15</v>
      </c>
      <c r="BO15" s="69">
        <f t="shared" ca="1" si="32"/>
        <v>150</v>
      </c>
      <c r="BP15" s="76">
        <v>4</v>
      </c>
      <c r="BQ15" s="72">
        <v>54</v>
      </c>
      <c r="BR15" s="72">
        <f t="shared" si="33"/>
        <v>12</v>
      </c>
      <c r="BS15" s="73">
        <f t="shared" ca="1" si="34"/>
        <v>162</v>
      </c>
      <c r="BT15" s="67" t="s">
        <v>1940</v>
      </c>
      <c r="BU15" s="68">
        <f t="shared" ca="1" si="35"/>
        <v>10</v>
      </c>
      <c r="BV15" s="67" t="s">
        <v>1940</v>
      </c>
      <c r="BW15" s="68">
        <f t="shared" ca="1" si="36"/>
        <v>15</v>
      </c>
      <c r="BX15" s="67" t="s">
        <v>1940</v>
      </c>
      <c r="BY15" s="68">
        <f t="shared" ca="1" si="37"/>
        <v>20</v>
      </c>
      <c r="BZ15" s="67" t="s">
        <v>1940</v>
      </c>
      <c r="CA15" s="68">
        <f t="shared" ca="1" si="38"/>
        <v>30</v>
      </c>
      <c r="CB15" s="67" t="s">
        <v>1940</v>
      </c>
      <c r="CC15" s="68">
        <f t="shared" ca="1" si="39"/>
        <v>35</v>
      </c>
      <c r="CD15" s="67" t="s">
        <v>1940</v>
      </c>
      <c r="CE15" s="68">
        <f t="shared" ca="1" si="40"/>
        <v>40</v>
      </c>
      <c r="CF15" s="67" t="s">
        <v>1940</v>
      </c>
      <c r="CG15" s="68">
        <f t="shared" ca="1" si="41"/>
        <v>50</v>
      </c>
      <c r="CH15" s="69">
        <f t="shared" ca="1" si="42"/>
        <v>200</v>
      </c>
      <c r="CI15" s="76">
        <v>4</v>
      </c>
      <c r="CJ15" s="72">
        <v>28</v>
      </c>
      <c r="CK15" s="72">
        <f t="shared" ca="1" si="43"/>
        <v>12</v>
      </c>
      <c r="CL15" s="73">
        <f t="shared" ca="1" si="44"/>
        <v>212</v>
      </c>
      <c r="CM15" s="67" t="s">
        <v>1940</v>
      </c>
      <c r="CN15" s="68">
        <f t="shared" ca="1" si="45"/>
        <v>15</v>
      </c>
      <c r="CO15" s="67" t="s">
        <v>1940</v>
      </c>
      <c r="CP15" s="68">
        <f t="shared" ca="1" si="46"/>
        <v>20</v>
      </c>
      <c r="CQ15" s="67" t="s">
        <v>1940</v>
      </c>
      <c r="CR15" s="68">
        <f t="shared" ca="1" si="47"/>
        <v>25</v>
      </c>
      <c r="CS15" s="67" t="s">
        <v>1940</v>
      </c>
      <c r="CT15" s="68">
        <f t="shared" ca="1" si="48"/>
        <v>30</v>
      </c>
      <c r="CU15" s="67" t="s">
        <v>1940</v>
      </c>
      <c r="CV15" s="68">
        <f t="shared" ca="1" si="49"/>
        <v>40</v>
      </c>
      <c r="CW15" s="67" t="s">
        <v>1941</v>
      </c>
      <c r="CX15" s="68">
        <f t="shared" si="50"/>
        <v>0</v>
      </c>
      <c r="CY15" s="67" t="s">
        <v>1940</v>
      </c>
      <c r="CZ15" s="68">
        <f t="shared" ca="1" si="51"/>
        <v>70</v>
      </c>
      <c r="DA15" s="69">
        <f t="shared" ca="1" si="52"/>
        <v>200</v>
      </c>
      <c r="DB15" s="76">
        <v>0</v>
      </c>
      <c r="DC15" s="72">
        <v>20</v>
      </c>
      <c r="DD15" s="72">
        <f t="shared" ca="1" si="53"/>
        <v>0</v>
      </c>
      <c r="DE15" s="73">
        <f t="shared" ca="1" si="54"/>
        <v>200</v>
      </c>
      <c r="DF15" s="67" t="s">
        <v>1940</v>
      </c>
      <c r="DG15" s="68">
        <f t="shared" ca="1" si="55"/>
        <v>20</v>
      </c>
      <c r="DH15" s="67" t="s">
        <v>1940</v>
      </c>
      <c r="DI15" s="68">
        <f t="shared" ca="1" si="56"/>
        <v>20</v>
      </c>
      <c r="DJ15" s="67" t="s">
        <v>1940</v>
      </c>
      <c r="DK15" s="68">
        <f t="shared" ca="1" si="57"/>
        <v>40</v>
      </c>
      <c r="DL15" s="67" t="s">
        <v>1940</v>
      </c>
      <c r="DM15" s="68">
        <f t="shared" ca="1" si="58"/>
        <v>40</v>
      </c>
      <c r="DN15" s="67" t="s">
        <v>1941</v>
      </c>
      <c r="DO15" s="68">
        <f t="shared" si="59"/>
        <v>0</v>
      </c>
      <c r="DP15" s="67" t="s">
        <v>1940</v>
      </c>
      <c r="DQ15" s="68">
        <f t="shared" ca="1" si="60"/>
        <v>50</v>
      </c>
      <c r="DR15" s="67" t="s">
        <v>1941</v>
      </c>
      <c r="DS15" s="68">
        <f t="shared" si="61"/>
        <v>0</v>
      </c>
      <c r="DT15" s="69">
        <f t="shared" ca="1" si="62"/>
        <v>170</v>
      </c>
      <c r="DU15" s="76"/>
      <c r="DV15" s="72"/>
      <c r="DW15" s="72">
        <f t="shared" ca="1" si="63"/>
        <v>0</v>
      </c>
      <c r="DX15" s="73">
        <f t="shared" ca="1" si="64"/>
        <v>170</v>
      </c>
      <c r="DY15" s="74">
        <f t="shared" ca="1" si="65"/>
        <v>994</v>
      </c>
      <c r="DZ15" s="75">
        <f t="shared" si="66"/>
        <v>0.22243055555555555</v>
      </c>
      <c r="EA15" s="123"/>
    </row>
    <row r="16" spans="1:131" ht="23.25" customHeight="1">
      <c r="A16" s="65">
        <v>10</v>
      </c>
      <c r="B16" s="199" t="s">
        <v>1961</v>
      </c>
      <c r="C16" s="66" t="s">
        <v>1962</v>
      </c>
      <c r="D16" s="66" t="s">
        <v>1944</v>
      </c>
      <c r="E16" s="67" t="s">
        <v>1940</v>
      </c>
      <c r="F16" s="68">
        <f t="shared" ca="1" si="0"/>
        <v>10</v>
      </c>
      <c r="G16" s="67" t="s">
        <v>1940</v>
      </c>
      <c r="H16" s="68">
        <f t="shared" ca="1" si="1"/>
        <v>10</v>
      </c>
      <c r="I16" s="67" t="s">
        <v>1940</v>
      </c>
      <c r="J16" s="68">
        <f t="shared" ca="1" si="2"/>
        <v>15</v>
      </c>
      <c r="K16" s="67" t="s">
        <v>1940</v>
      </c>
      <c r="L16" s="68">
        <f t="shared" ca="1" si="3"/>
        <v>15</v>
      </c>
      <c r="M16" s="67" t="s">
        <v>1941</v>
      </c>
      <c r="N16" s="68">
        <f t="shared" si="4"/>
        <v>0</v>
      </c>
      <c r="O16" s="67" t="s">
        <v>1940</v>
      </c>
      <c r="P16" s="68">
        <f t="shared" ca="1" si="5"/>
        <v>30</v>
      </c>
      <c r="Q16" s="67" t="s">
        <v>1941</v>
      </c>
      <c r="R16" s="68">
        <f t="shared" si="6"/>
        <v>0</v>
      </c>
      <c r="S16" s="69">
        <f t="shared" ca="1" si="7"/>
        <v>80</v>
      </c>
      <c r="T16" s="76">
        <v>0</v>
      </c>
      <c r="U16" s="72">
        <v>0</v>
      </c>
      <c r="V16" s="72">
        <f t="shared" si="8"/>
        <v>0</v>
      </c>
      <c r="W16" s="73">
        <f t="shared" ca="1" si="9"/>
        <v>80</v>
      </c>
      <c r="X16" s="67" t="s">
        <v>1940</v>
      </c>
      <c r="Y16" s="68">
        <f t="shared" ca="1" si="10"/>
        <v>10</v>
      </c>
      <c r="Z16" s="67" t="s">
        <v>1940</v>
      </c>
      <c r="AA16" s="68">
        <f t="shared" ca="1" si="11"/>
        <v>15</v>
      </c>
      <c r="AB16" s="67" t="s">
        <v>1940</v>
      </c>
      <c r="AC16" s="68">
        <f t="shared" ca="1" si="12"/>
        <v>20</v>
      </c>
      <c r="AD16" s="67" t="s">
        <v>1940</v>
      </c>
      <c r="AE16" s="68">
        <f t="shared" ca="1" si="13"/>
        <v>30</v>
      </c>
      <c r="AF16" s="67" t="s">
        <v>1940</v>
      </c>
      <c r="AG16" s="68">
        <f t="shared" ca="1" si="14"/>
        <v>35</v>
      </c>
      <c r="AH16" s="67" t="s">
        <v>1940</v>
      </c>
      <c r="AI16" s="68">
        <f t="shared" ca="1" si="15"/>
        <v>40</v>
      </c>
      <c r="AJ16" s="67" t="s">
        <v>1941</v>
      </c>
      <c r="AK16" s="68">
        <f t="shared" si="16"/>
        <v>0</v>
      </c>
      <c r="AL16" s="69">
        <f t="shared" ca="1" si="17"/>
        <v>150</v>
      </c>
      <c r="AM16" s="76"/>
      <c r="AN16" s="72"/>
      <c r="AO16" s="72">
        <f t="shared" si="18"/>
        <v>0</v>
      </c>
      <c r="AP16" s="73">
        <f t="shared" ca="1" si="19"/>
        <v>150</v>
      </c>
      <c r="AQ16" s="67" t="s">
        <v>1940</v>
      </c>
      <c r="AR16" s="68">
        <f t="shared" ca="1" si="20"/>
        <v>10</v>
      </c>
      <c r="AS16" s="67" t="s">
        <v>1940</v>
      </c>
      <c r="AT16" s="68">
        <f t="shared" ca="1" si="21"/>
        <v>10</v>
      </c>
      <c r="AU16" s="67" t="s">
        <v>1940</v>
      </c>
      <c r="AV16" s="68">
        <f t="shared" ca="1" si="22"/>
        <v>10</v>
      </c>
      <c r="AW16" s="67" t="s">
        <v>1940</v>
      </c>
      <c r="AX16" s="68">
        <f t="shared" ca="1" si="23"/>
        <v>10</v>
      </c>
      <c r="AY16" s="67" t="s">
        <v>1940</v>
      </c>
      <c r="AZ16" s="68">
        <f t="shared" ca="1" si="24"/>
        <v>10</v>
      </c>
      <c r="BA16" s="67" t="s">
        <v>1940</v>
      </c>
      <c r="BB16" s="68">
        <f t="shared" ca="1" si="25"/>
        <v>10</v>
      </c>
      <c r="BC16" s="67" t="s">
        <v>1940</v>
      </c>
      <c r="BD16" s="68">
        <f t="shared" ca="1" si="26"/>
        <v>15</v>
      </c>
      <c r="BE16" s="67" t="s">
        <v>1940</v>
      </c>
      <c r="BF16" s="68">
        <f t="shared" ca="1" si="27"/>
        <v>15</v>
      </c>
      <c r="BG16" s="67" t="s">
        <v>1940</v>
      </c>
      <c r="BH16" s="68">
        <f t="shared" ca="1" si="28"/>
        <v>15</v>
      </c>
      <c r="BI16" s="67" t="s">
        <v>1940</v>
      </c>
      <c r="BJ16" s="68">
        <f t="shared" ca="1" si="29"/>
        <v>15</v>
      </c>
      <c r="BK16" s="67" t="s">
        <v>1940</v>
      </c>
      <c r="BL16" s="68">
        <f t="shared" ca="1" si="30"/>
        <v>15</v>
      </c>
      <c r="BM16" s="67" t="s">
        <v>1940</v>
      </c>
      <c r="BN16" s="68">
        <f t="shared" ca="1" si="31"/>
        <v>15</v>
      </c>
      <c r="BO16" s="69">
        <f t="shared" ca="1" si="32"/>
        <v>150</v>
      </c>
      <c r="BP16" s="76">
        <v>5</v>
      </c>
      <c r="BQ16" s="72">
        <v>35</v>
      </c>
      <c r="BR16" s="72">
        <f t="shared" si="33"/>
        <v>15</v>
      </c>
      <c r="BS16" s="73">
        <f t="shared" ca="1" si="34"/>
        <v>165</v>
      </c>
      <c r="BT16" s="67" t="s">
        <v>1940</v>
      </c>
      <c r="BU16" s="68">
        <f t="shared" ca="1" si="35"/>
        <v>10</v>
      </c>
      <c r="BV16" s="67" t="s">
        <v>1940</v>
      </c>
      <c r="BW16" s="68">
        <f t="shared" ca="1" si="36"/>
        <v>15</v>
      </c>
      <c r="BX16" s="67" t="s">
        <v>1940</v>
      </c>
      <c r="BY16" s="68">
        <f t="shared" ca="1" si="37"/>
        <v>20</v>
      </c>
      <c r="BZ16" s="67" t="s">
        <v>1940</v>
      </c>
      <c r="CA16" s="68">
        <f t="shared" ca="1" si="38"/>
        <v>30</v>
      </c>
      <c r="CB16" s="67" t="s">
        <v>1940</v>
      </c>
      <c r="CC16" s="68">
        <f t="shared" ca="1" si="39"/>
        <v>35</v>
      </c>
      <c r="CD16" s="67" t="s">
        <v>1940</v>
      </c>
      <c r="CE16" s="68">
        <f t="shared" ca="1" si="40"/>
        <v>40</v>
      </c>
      <c r="CF16" s="67" t="s">
        <v>1941</v>
      </c>
      <c r="CG16" s="68">
        <f t="shared" si="41"/>
        <v>0</v>
      </c>
      <c r="CH16" s="69">
        <f t="shared" ca="1" si="42"/>
        <v>150</v>
      </c>
      <c r="CI16" s="76"/>
      <c r="CJ16" s="72"/>
      <c r="CK16" s="72">
        <f t="shared" ca="1" si="43"/>
        <v>0</v>
      </c>
      <c r="CL16" s="73">
        <f t="shared" ca="1" si="44"/>
        <v>150</v>
      </c>
      <c r="CM16" s="67" t="s">
        <v>1940</v>
      </c>
      <c r="CN16" s="68">
        <f t="shared" ca="1" si="45"/>
        <v>15</v>
      </c>
      <c r="CO16" s="67" t="s">
        <v>1940</v>
      </c>
      <c r="CP16" s="68">
        <f t="shared" ca="1" si="46"/>
        <v>20</v>
      </c>
      <c r="CQ16" s="67" t="s">
        <v>1941</v>
      </c>
      <c r="CR16" s="68">
        <f t="shared" si="47"/>
        <v>0</v>
      </c>
      <c r="CS16" s="67" t="s">
        <v>1941</v>
      </c>
      <c r="CT16" s="68">
        <f t="shared" si="48"/>
        <v>0</v>
      </c>
      <c r="CU16" s="67" t="s">
        <v>1940</v>
      </c>
      <c r="CV16" s="68">
        <f t="shared" ca="1" si="49"/>
        <v>40</v>
      </c>
      <c r="CW16" s="67" t="s">
        <v>1941</v>
      </c>
      <c r="CX16" s="68">
        <f t="shared" si="50"/>
        <v>0</v>
      </c>
      <c r="CY16" s="67" t="s">
        <v>1940</v>
      </c>
      <c r="CZ16" s="68">
        <f t="shared" ca="1" si="51"/>
        <v>70</v>
      </c>
      <c r="DA16" s="69">
        <f t="shared" ca="1" si="52"/>
        <v>145</v>
      </c>
      <c r="DB16" s="76"/>
      <c r="DC16" s="72"/>
      <c r="DD16" s="72">
        <f t="shared" ca="1" si="53"/>
        <v>0</v>
      </c>
      <c r="DE16" s="73">
        <f t="shared" ca="1" si="54"/>
        <v>145</v>
      </c>
      <c r="DF16" s="67" t="s">
        <v>1940</v>
      </c>
      <c r="DG16" s="68">
        <f t="shared" ca="1" si="55"/>
        <v>20</v>
      </c>
      <c r="DH16" s="67" t="s">
        <v>1940</v>
      </c>
      <c r="DI16" s="68">
        <f t="shared" ca="1" si="56"/>
        <v>20</v>
      </c>
      <c r="DJ16" s="67" t="s">
        <v>1940</v>
      </c>
      <c r="DK16" s="68">
        <f t="shared" ca="1" si="57"/>
        <v>40</v>
      </c>
      <c r="DL16" s="67" t="s">
        <v>1940</v>
      </c>
      <c r="DM16" s="68">
        <f t="shared" ca="1" si="58"/>
        <v>40</v>
      </c>
      <c r="DN16" s="67" t="s">
        <v>1940</v>
      </c>
      <c r="DO16" s="68">
        <f t="shared" ca="1" si="59"/>
        <v>50</v>
      </c>
      <c r="DP16" s="67" t="s">
        <v>1940</v>
      </c>
      <c r="DQ16" s="68">
        <f t="shared" ca="1" si="60"/>
        <v>50</v>
      </c>
      <c r="DR16" s="67" t="s">
        <v>1940</v>
      </c>
      <c r="DS16" s="68">
        <f t="shared" ca="1" si="61"/>
        <v>80</v>
      </c>
      <c r="DT16" s="69">
        <f t="shared" ca="1" si="62"/>
        <v>300</v>
      </c>
      <c r="DU16" s="76"/>
      <c r="DV16" s="72"/>
      <c r="DW16" s="72">
        <f t="shared" ca="1" si="63"/>
        <v>0</v>
      </c>
      <c r="DX16" s="73">
        <f t="shared" ca="1" si="64"/>
        <v>300</v>
      </c>
      <c r="DY16" s="74">
        <f t="shared" ca="1" si="65"/>
        <v>990</v>
      </c>
      <c r="DZ16" s="75">
        <f t="shared" si="66"/>
        <v>0.22528935185185184</v>
      </c>
      <c r="EA16" s="124"/>
    </row>
    <row r="17" spans="1:131" ht="23.25" customHeight="1">
      <c r="A17" s="65">
        <v>11</v>
      </c>
      <c r="B17" s="199" t="s">
        <v>1963</v>
      </c>
      <c r="C17" s="66" t="s">
        <v>1964</v>
      </c>
      <c r="D17" s="66" t="s">
        <v>1965</v>
      </c>
      <c r="E17" s="67" t="s">
        <v>1941</v>
      </c>
      <c r="F17" s="68">
        <f t="shared" si="0"/>
        <v>0</v>
      </c>
      <c r="G17" s="67" t="s">
        <v>1940</v>
      </c>
      <c r="H17" s="68">
        <f t="shared" ca="1" si="1"/>
        <v>10</v>
      </c>
      <c r="I17" s="67" t="s">
        <v>1940</v>
      </c>
      <c r="J17" s="68">
        <f t="shared" ca="1" si="2"/>
        <v>15</v>
      </c>
      <c r="K17" s="67" t="s">
        <v>1940</v>
      </c>
      <c r="L17" s="68">
        <f t="shared" ca="1" si="3"/>
        <v>15</v>
      </c>
      <c r="M17" s="67" t="s">
        <v>1941</v>
      </c>
      <c r="N17" s="68">
        <f t="shared" si="4"/>
        <v>0</v>
      </c>
      <c r="O17" s="67" t="s">
        <v>1940</v>
      </c>
      <c r="P17" s="68">
        <f t="shared" ca="1" si="5"/>
        <v>30</v>
      </c>
      <c r="Q17" s="67" t="s">
        <v>1941</v>
      </c>
      <c r="R17" s="68">
        <f t="shared" si="6"/>
        <v>0</v>
      </c>
      <c r="S17" s="69">
        <f t="shared" ca="1" si="7"/>
        <v>70</v>
      </c>
      <c r="T17" s="76">
        <v>0</v>
      </c>
      <c r="U17" s="72">
        <v>0</v>
      </c>
      <c r="V17" s="72">
        <f t="shared" si="8"/>
        <v>0</v>
      </c>
      <c r="W17" s="73">
        <f t="shared" ca="1" si="9"/>
        <v>70</v>
      </c>
      <c r="X17" s="67" t="s">
        <v>1940</v>
      </c>
      <c r="Y17" s="68">
        <f t="shared" ca="1" si="10"/>
        <v>10</v>
      </c>
      <c r="Z17" s="67" t="s">
        <v>1940</v>
      </c>
      <c r="AA17" s="68">
        <f t="shared" ca="1" si="11"/>
        <v>15</v>
      </c>
      <c r="AB17" s="67" t="s">
        <v>1940</v>
      </c>
      <c r="AC17" s="68">
        <f t="shared" ca="1" si="12"/>
        <v>20</v>
      </c>
      <c r="AD17" s="67" t="s">
        <v>1941</v>
      </c>
      <c r="AE17" s="68">
        <f t="shared" si="13"/>
        <v>0</v>
      </c>
      <c r="AF17" s="67" t="s">
        <v>1940</v>
      </c>
      <c r="AG17" s="68">
        <f t="shared" ca="1" si="14"/>
        <v>35</v>
      </c>
      <c r="AH17" s="67" t="s">
        <v>1940</v>
      </c>
      <c r="AI17" s="68">
        <f t="shared" ca="1" si="15"/>
        <v>40</v>
      </c>
      <c r="AJ17" s="67" t="s">
        <v>1940</v>
      </c>
      <c r="AK17" s="68">
        <f t="shared" ca="1" si="16"/>
        <v>50</v>
      </c>
      <c r="AL17" s="69">
        <f t="shared" ca="1" si="17"/>
        <v>170</v>
      </c>
      <c r="AM17" s="76"/>
      <c r="AN17" s="72"/>
      <c r="AO17" s="72">
        <f t="shared" si="18"/>
        <v>0</v>
      </c>
      <c r="AP17" s="73">
        <f t="shared" ca="1" si="19"/>
        <v>170</v>
      </c>
      <c r="AQ17" s="67" t="s">
        <v>1940</v>
      </c>
      <c r="AR17" s="68">
        <f t="shared" ca="1" si="20"/>
        <v>10</v>
      </c>
      <c r="AS17" s="67" t="s">
        <v>1940</v>
      </c>
      <c r="AT17" s="68">
        <f t="shared" ca="1" si="21"/>
        <v>10</v>
      </c>
      <c r="AU17" s="67" t="s">
        <v>1940</v>
      </c>
      <c r="AV17" s="68">
        <f t="shared" ca="1" si="22"/>
        <v>10</v>
      </c>
      <c r="AW17" s="67" t="s">
        <v>1940</v>
      </c>
      <c r="AX17" s="68">
        <f t="shared" ca="1" si="23"/>
        <v>10</v>
      </c>
      <c r="AY17" s="67" t="s">
        <v>1940</v>
      </c>
      <c r="AZ17" s="68">
        <f t="shared" ca="1" si="24"/>
        <v>10</v>
      </c>
      <c r="BA17" s="67">
        <v>2</v>
      </c>
      <c r="BB17" s="68">
        <f t="shared" ca="1" si="25"/>
        <v>1</v>
      </c>
      <c r="BC17" s="67" t="s">
        <v>1940</v>
      </c>
      <c r="BD17" s="68">
        <f t="shared" ca="1" si="26"/>
        <v>15</v>
      </c>
      <c r="BE17" s="67" t="s">
        <v>1940</v>
      </c>
      <c r="BF17" s="68">
        <f t="shared" ca="1" si="27"/>
        <v>15</v>
      </c>
      <c r="BG17" s="67" t="s">
        <v>1940</v>
      </c>
      <c r="BH17" s="68">
        <f t="shared" ca="1" si="28"/>
        <v>15</v>
      </c>
      <c r="BI17" s="67" t="s">
        <v>1940</v>
      </c>
      <c r="BJ17" s="68">
        <f t="shared" ca="1" si="29"/>
        <v>15</v>
      </c>
      <c r="BK17" s="67" t="s">
        <v>1940</v>
      </c>
      <c r="BL17" s="68">
        <f t="shared" ca="1" si="30"/>
        <v>15</v>
      </c>
      <c r="BM17" s="67" t="s">
        <v>1941</v>
      </c>
      <c r="BN17" s="68">
        <f t="shared" si="31"/>
        <v>0</v>
      </c>
      <c r="BO17" s="69">
        <f t="shared" ca="1" si="32"/>
        <v>126</v>
      </c>
      <c r="BP17" s="76"/>
      <c r="BQ17" s="72"/>
      <c r="BR17" s="72">
        <f t="shared" si="33"/>
        <v>0</v>
      </c>
      <c r="BS17" s="73">
        <f t="shared" ca="1" si="34"/>
        <v>126</v>
      </c>
      <c r="BT17" s="67" t="s">
        <v>1940</v>
      </c>
      <c r="BU17" s="68">
        <f t="shared" ca="1" si="35"/>
        <v>10</v>
      </c>
      <c r="BV17" s="67" t="s">
        <v>1941</v>
      </c>
      <c r="BW17" s="68">
        <f t="shared" si="36"/>
        <v>0</v>
      </c>
      <c r="BX17" s="67" t="s">
        <v>1940</v>
      </c>
      <c r="BY17" s="68">
        <f t="shared" ca="1" si="37"/>
        <v>20</v>
      </c>
      <c r="BZ17" s="67" t="s">
        <v>1940</v>
      </c>
      <c r="CA17" s="68">
        <f t="shared" ca="1" si="38"/>
        <v>30</v>
      </c>
      <c r="CB17" s="67" t="s">
        <v>1941</v>
      </c>
      <c r="CC17" s="68">
        <f t="shared" si="39"/>
        <v>0</v>
      </c>
      <c r="CD17" s="67" t="s">
        <v>1941</v>
      </c>
      <c r="CE17" s="68">
        <f t="shared" si="40"/>
        <v>0</v>
      </c>
      <c r="CF17" s="67" t="s">
        <v>1941</v>
      </c>
      <c r="CG17" s="68">
        <f t="shared" si="41"/>
        <v>0</v>
      </c>
      <c r="CH17" s="69">
        <f t="shared" ca="1" si="42"/>
        <v>60</v>
      </c>
      <c r="CI17" s="76"/>
      <c r="CJ17" s="72"/>
      <c r="CK17" s="72">
        <f t="shared" ca="1" si="43"/>
        <v>0</v>
      </c>
      <c r="CL17" s="73">
        <f t="shared" ca="1" si="44"/>
        <v>60</v>
      </c>
      <c r="CM17" s="67" t="s">
        <v>1940</v>
      </c>
      <c r="CN17" s="68">
        <f t="shared" ca="1" si="45"/>
        <v>15</v>
      </c>
      <c r="CO17" s="67" t="s">
        <v>1940</v>
      </c>
      <c r="CP17" s="68">
        <f t="shared" ca="1" si="46"/>
        <v>20</v>
      </c>
      <c r="CQ17" s="67" t="s">
        <v>1940</v>
      </c>
      <c r="CR17" s="68">
        <f t="shared" ca="1" si="47"/>
        <v>25</v>
      </c>
      <c r="CS17" s="67" t="s">
        <v>1941</v>
      </c>
      <c r="CT17" s="68">
        <f t="shared" si="48"/>
        <v>0</v>
      </c>
      <c r="CU17" s="67" t="s">
        <v>1940</v>
      </c>
      <c r="CV17" s="68">
        <f t="shared" ca="1" si="49"/>
        <v>40</v>
      </c>
      <c r="CW17" s="67" t="s">
        <v>1941</v>
      </c>
      <c r="CX17" s="68">
        <f t="shared" si="50"/>
        <v>0</v>
      </c>
      <c r="CY17" s="67" t="s">
        <v>1940</v>
      </c>
      <c r="CZ17" s="68">
        <f t="shared" ca="1" si="51"/>
        <v>70</v>
      </c>
      <c r="DA17" s="69">
        <f t="shared" ca="1" si="52"/>
        <v>170</v>
      </c>
      <c r="DB17" s="70"/>
      <c r="DC17" s="71"/>
      <c r="DD17" s="72">
        <f t="shared" ca="1" si="53"/>
        <v>0</v>
      </c>
      <c r="DE17" s="73">
        <f t="shared" ca="1" si="54"/>
        <v>170</v>
      </c>
      <c r="DF17" s="67" t="s">
        <v>1940</v>
      </c>
      <c r="DG17" s="68">
        <f t="shared" ca="1" si="55"/>
        <v>20</v>
      </c>
      <c r="DH17" s="67" t="s">
        <v>1940</v>
      </c>
      <c r="DI17" s="68">
        <f t="shared" ca="1" si="56"/>
        <v>20</v>
      </c>
      <c r="DJ17" s="67" t="s">
        <v>1940</v>
      </c>
      <c r="DK17" s="68">
        <f t="shared" ca="1" si="57"/>
        <v>40</v>
      </c>
      <c r="DL17" s="67" t="s">
        <v>1941</v>
      </c>
      <c r="DM17" s="68">
        <f t="shared" si="58"/>
        <v>0</v>
      </c>
      <c r="DN17" s="67">
        <v>2</v>
      </c>
      <c r="DO17" s="68">
        <f t="shared" ca="1" si="59"/>
        <v>41</v>
      </c>
      <c r="DP17" s="67" t="s">
        <v>1940</v>
      </c>
      <c r="DQ17" s="68">
        <f t="shared" ca="1" si="60"/>
        <v>50</v>
      </c>
      <c r="DR17" s="67" t="s">
        <v>1940</v>
      </c>
      <c r="DS17" s="68">
        <f t="shared" ca="1" si="61"/>
        <v>80</v>
      </c>
      <c r="DT17" s="69">
        <f t="shared" ca="1" si="62"/>
        <v>251</v>
      </c>
      <c r="DU17" s="70"/>
      <c r="DV17" s="71"/>
      <c r="DW17" s="72">
        <f t="shared" ca="1" si="63"/>
        <v>0</v>
      </c>
      <c r="DX17" s="73">
        <f t="shared" ca="1" si="64"/>
        <v>251</v>
      </c>
      <c r="DY17" s="74">
        <f t="shared" ca="1" si="65"/>
        <v>847</v>
      </c>
      <c r="DZ17" s="75">
        <f t="shared" si="66"/>
        <v>0.22916666666666666</v>
      </c>
      <c r="EA17" s="123"/>
    </row>
    <row r="18" spans="1:131" ht="23.25" customHeight="1">
      <c r="A18" s="65">
        <v>12</v>
      </c>
      <c r="B18" s="200" t="s">
        <v>1966</v>
      </c>
      <c r="C18" s="66" t="s">
        <v>1967</v>
      </c>
      <c r="D18" s="66" t="s">
        <v>1944</v>
      </c>
      <c r="E18" s="67" t="s">
        <v>1940</v>
      </c>
      <c r="F18" s="68">
        <f t="shared" ca="1" si="0"/>
        <v>10</v>
      </c>
      <c r="G18" s="67">
        <v>1</v>
      </c>
      <c r="H18" s="68">
        <f t="shared" ca="1" si="1"/>
        <v>6</v>
      </c>
      <c r="I18" s="67" t="s">
        <v>1940</v>
      </c>
      <c r="J18" s="68">
        <f t="shared" ca="1" si="2"/>
        <v>15</v>
      </c>
      <c r="K18" s="67" t="s">
        <v>1940</v>
      </c>
      <c r="L18" s="68">
        <f t="shared" ca="1" si="3"/>
        <v>15</v>
      </c>
      <c r="M18" s="67" t="s">
        <v>1941</v>
      </c>
      <c r="N18" s="68">
        <f t="shared" si="4"/>
        <v>0</v>
      </c>
      <c r="O18" s="67" t="s">
        <v>1940</v>
      </c>
      <c r="P18" s="68">
        <f t="shared" ca="1" si="5"/>
        <v>30</v>
      </c>
      <c r="Q18" s="67" t="s">
        <v>1941</v>
      </c>
      <c r="R18" s="68">
        <f t="shared" si="6"/>
        <v>0</v>
      </c>
      <c r="S18" s="69">
        <f t="shared" ca="1" si="7"/>
        <v>76</v>
      </c>
      <c r="T18" s="76">
        <v>0</v>
      </c>
      <c r="U18" s="72">
        <v>0</v>
      </c>
      <c r="V18" s="72">
        <f t="shared" si="8"/>
        <v>0</v>
      </c>
      <c r="W18" s="73">
        <f t="shared" ca="1" si="9"/>
        <v>76</v>
      </c>
      <c r="X18" s="67" t="s">
        <v>1940</v>
      </c>
      <c r="Y18" s="68">
        <f t="shared" ca="1" si="10"/>
        <v>10</v>
      </c>
      <c r="Z18" s="67" t="s">
        <v>1940</v>
      </c>
      <c r="AA18" s="68">
        <f t="shared" ca="1" si="11"/>
        <v>15</v>
      </c>
      <c r="AB18" s="67" t="s">
        <v>1941</v>
      </c>
      <c r="AC18" s="68">
        <f t="shared" si="12"/>
        <v>0</v>
      </c>
      <c r="AD18" s="67" t="s">
        <v>1941</v>
      </c>
      <c r="AE18" s="68">
        <f t="shared" si="13"/>
        <v>0</v>
      </c>
      <c r="AF18" s="67" t="s">
        <v>1940</v>
      </c>
      <c r="AG18" s="68">
        <f t="shared" ca="1" si="14"/>
        <v>35</v>
      </c>
      <c r="AH18" s="67">
        <v>1</v>
      </c>
      <c r="AI18" s="68">
        <f t="shared" ca="1" si="15"/>
        <v>36</v>
      </c>
      <c r="AJ18" s="67" t="s">
        <v>1940</v>
      </c>
      <c r="AK18" s="68">
        <f t="shared" ca="1" si="16"/>
        <v>50</v>
      </c>
      <c r="AL18" s="69">
        <f t="shared" ca="1" si="17"/>
        <v>146</v>
      </c>
      <c r="AM18" s="76"/>
      <c r="AN18" s="72"/>
      <c r="AO18" s="72">
        <f t="shared" si="18"/>
        <v>0</v>
      </c>
      <c r="AP18" s="73">
        <f t="shared" ca="1" si="19"/>
        <v>146</v>
      </c>
      <c r="AQ18" s="67" t="s">
        <v>1940</v>
      </c>
      <c r="AR18" s="68">
        <f t="shared" ca="1" si="20"/>
        <v>10</v>
      </c>
      <c r="AS18" s="67" t="s">
        <v>1940</v>
      </c>
      <c r="AT18" s="68">
        <f t="shared" ca="1" si="21"/>
        <v>10</v>
      </c>
      <c r="AU18" s="67" t="s">
        <v>1940</v>
      </c>
      <c r="AV18" s="68">
        <f t="shared" ca="1" si="22"/>
        <v>10</v>
      </c>
      <c r="AW18" s="67" t="s">
        <v>1940</v>
      </c>
      <c r="AX18" s="68">
        <f t="shared" ca="1" si="23"/>
        <v>10</v>
      </c>
      <c r="AY18" s="67" t="s">
        <v>1940</v>
      </c>
      <c r="AZ18" s="68">
        <f t="shared" ca="1" si="24"/>
        <v>10</v>
      </c>
      <c r="BA18" s="67" t="s">
        <v>1940</v>
      </c>
      <c r="BB18" s="68">
        <f t="shared" ca="1" si="25"/>
        <v>10</v>
      </c>
      <c r="BC18" s="67" t="s">
        <v>1940</v>
      </c>
      <c r="BD18" s="68">
        <f t="shared" ca="1" si="26"/>
        <v>15</v>
      </c>
      <c r="BE18" s="67" t="s">
        <v>1940</v>
      </c>
      <c r="BF18" s="68">
        <f t="shared" ca="1" si="27"/>
        <v>15</v>
      </c>
      <c r="BG18" s="67" t="s">
        <v>1940</v>
      </c>
      <c r="BH18" s="68">
        <f t="shared" ca="1" si="28"/>
        <v>15</v>
      </c>
      <c r="BI18" s="67">
        <v>1</v>
      </c>
      <c r="BJ18" s="68">
        <f t="shared" ca="1" si="29"/>
        <v>11</v>
      </c>
      <c r="BK18" s="67" t="s">
        <v>1941</v>
      </c>
      <c r="BL18" s="68">
        <f t="shared" si="30"/>
        <v>0</v>
      </c>
      <c r="BM18" s="67" t="s">
        <v>1941</v>
      </c>
      <c r="BN18" s="68">
        <f t="shared" si="31"/>
        <v>0</v>
      </c>
      <c r="BO18" s="69">
        <f t="shared" ca="1" si="32"/>
        <v>116</v>
      </c>
      <c r="BP18" s="76"/>
      <c r="BQ18" s="72"/>
      <c r="BR18" s="72">
        <f t="shared" si="33"/>
        <v>0</v>
      </c>
      <c r="BS18" s="73">
        <f t="shared" ca="1" si="34"/>
        <v>116</v>
      </c>
      <c r="BT18" s="67" t="s">
        <v>1940</v>
      </c>
      <c r="BU18" s="68">
        <f t="shared" ca="1" si="35"/>
        <v>10</v>
      </c>
      <c r="BV18" s="67" t="s">
        <v>1941</v>
      </c>
      <c r="BW18" s="68">
        <f t="shared" si="36"/>
        <v>0</v>
      </c>
      <c r="BX18" s="67" t="s">
        <v>1940</v>
      </c>
      <c r="BY18" s="68">
        <f t="shared" ca="1" si="37"/>
        <v>20</v>
      </c>
      <c r="BZ18" s="67" t="s">
        <v>1941</v>
      </c>
      <c r="CA18" s="68">
        <f t="shared" si="38"/>
        <v>0</v>
      </c>
      <c r="CB18" s="67" t="s">
        <v>1940</v>
      </c>
      <c r="CC18" s="68">
        <f t="shared" ca="1" si="39"/>
        <v>35</v>
      </c>
      <c r="CD18" s="67" t="s">
        <v>1940</v>
      </c>
      <c r="CE18" s="68">
        <f t="shared" ca="1" si="40"/>
        <v>40</v>
      </c>
      <c r="CF18" s="67" t="s">
        <v>1941</v>
      </c>
      <c r="CG18" s="68">
        <f t="shared" si="41"/>
        <v>0</v>
      </c>
      <c r="CH18" s="69">
        <f t="shared" ca="1" si="42"/>
        <v>105</v>
      </c>
      <c r="CI18" s="76"/>
      <c r="CJ18" s="72"/>
      <c r="CK18" s="72">
        <f t="shared" ca="1" si="43"/>
        <v>0</v>
      </c>
      <c r="CL18" s="73">
        <f t="shared" ca="1" si="44"/>
        <v>105</v>
      </c>
      <c r="CM18" s="67" t="s">
        <v>1940</v>
      </c>
      <c r="CN18" s="68">
        <f t="shared" ca="1" si="45"/>
        <v>15</v>
      </c>
      <c r="CO18" s="67" t="s">
        <v>1940</v>
      </c>
      <c r="CP18" s="68">
        <f t="shared" ca="1" si="46"/>
        <v>20</v>
      </c>
      <c r="CQ18" s="67" t="s">
        <v>1941</v>
      </c>
      <c r="CR18" s="68">
        <f t="shared" si="47"/>
        <v>0</v>
      </c>
      <c r="CS18" s="67" t="s">
        <v>1941</v>
      </c>
      <c r="CT18" s="68">
        <f t="shared" si="48"/>
        <v>0</v>
      </c>
      <c r="CU18" s="67" t="s">
        <v>1941</v>
      </c>
      <c r="CV18" s="68">
        <f t="shared" si="49"/>
        <v>0</v>
      </c>
      <c r="CW18" s="67" t="s">
        <v>1941</v>
      </c>
      <c r="CX18" s="68">
        <f t="shared" si="50"/>
        <v>0</v>
      </c>
      <c r="CY18" s="67" t="s">
        <v>1940</v>
      </c>
      <c r="CZ18" s="68">
        <f t="shared" ca="1" si="51"/>
        <v>70</v>
      </c>
      <c r="DA18" s="69">
        <f t="shared" ca="1" si="52"/>
        <v>105</v>
      </c>
      <c r="DB18" s="70"/>
      <c r="DC18" s="71"/>
      <c r="DD18" s="72">
        <f t="shared" ca="1" si="53"/>
        <v>0</v>
      </c>
      <c r="DE18" s="73">
        <f t="shared" ca="1" si="54"/>
        <v>105</v>
      </c>
      <c r="DF18" s="67" t="s">
        <v>1941</v>
      </c>
      <c r="DG18" s="68">
        <f t="shared" si="55"/>
        <v>0</v>
      </c>
      <c r="DH18" s="67" t="s">
        <v>1940</v>
      </c>
      <c r="DI18" s="68">
        <f t="shared" ca="1" si="56"/>
        <v>20</v>
      </c>
      <c r="DJ18" s="67" t="s">
        <v>1940</v>
      </c>
      <c r="DK18" s="68">
        <f t="shared" ca="1" si="57"/>
        <v>40</v>
      </c>
      <c r="DL18" s="67" t="s">
        <v>1941</v>
      </c>
      <c r="DM18" s="68">
        <f t="shared" si="58"/>
        <v>0</v>
      </c>
      <c r="DN18" s="67" t="s">
        <v>1941</v>
      </c>
      <c r="DO18" s="68">
        <f t="shared" si="59"/>
        <v>0</v>
      </c>
      <c r="DP18" s="67" t="s">
        <v>1941</v>
      </c>
      <c r="DQ18" s="68">
        <f t="shared" si="60"/>
        <v>0</v>
      </c>
      <c r="DR18" s="67">
        <v>2</v>
      </c>
      <c r="DS18" s="68">
        <f t="shared" ca="1" si="61"/>
        <v>71</v>
      </c>
      <c r="DT18" s="69">
        <f t="shared" ca="1" si="62"/>
        <v>131</v>
      </c>
      <c r="DU18" s="70"/>
      <c r="DV18" s="71"/>
      <c r="DW18" s="72">
        <f t="shared" ca="1" si="63"/>
        <v>0</v>
      </c>
      <c r="DX18" s="73">
        <f t="shared" ca="1" si="64"/>
        <v>131</v>
      </c>
      <c r="DY18" s="74">
        <f t="shared" ca="1" si="65"/>
        <v>679</v>
      </c>
      <c r="DZ18" s="75">
        <f t="shared" si="66"/>
        <v>0.22916666666666666</v>
      </c>
      <c r="EA18" s="127"/>
    </row>
    <row r="19" spans="1:131" ht="23.25" customHeight="1">
      <c r="A19" s="65">
        <v>13</v>
      </c>
      <c r="B19" s="199" t="s">
        <v>1968</v>
      </c>
      <c r="C19" s="66" t="s">
        <v>1969</v>
      </c>
      <c r="D19" s="66" t="s">
        <v>1965</v>
      </c>
      <c r="E19" s="67" t="s">
        <v>1940</v>
      </c>
      <c r="F19" s="68">
        <f t="shared" ca="1" si="0"/>
        <v>10</v>
      </c>
      <c r="G19" s="67" t="s">
        <v>1940</v>
      </c>
      <c r="H19" s="68">
        <f t="shared" ca="1" si="1"/>
        <v>10</v>
      </c>
      <c r="I19" s="67" t="s">
        <v>1940</v>
      </c>
      <c r="J19" s="68">
        <f t="shared" ca="1" si="2"/>
        <v>15</v>
      </c>
      <c r="K19" s="67" t="s">
        <v>1940</v>
      </c>
      <c r="L19" s="68">
        <f t="shared" ca="1" si="3"/>
        <v>15</v>
      </c>
      <c r="M19" s="67" t="s">
        <v>1941</v>
      </c>
      <c r="N19" s="68">
        <f t="shared" si="4"/>
        <v>0</v>
      </c>
      <c r="O19" s="67" t="s">
        <v>1940</v>
      </c>
      <c r="P19" s="68">
        <f t="shared" ca="1" si="5"/>
        <v>30</v>
      </c>
      <c r="Q19" s="67" t="s">
        <v>1941</v>
      </c>
      <c r="R19" s="68">
        <f t="shared" si="6"/>
        <v>0</v>
      </c>
      <c r="S19" s="69">
        <f t="shared" ca="1" si="7"/>
        <v>80</v>
      </c>
      <c r="T19" s="70">
        <v>0</v>
      </c>
      <c r="U19" s="71">
        <v>0</v>
      </c>
      <c r="V19" s="72">
        <f t="shared" si="8"/>
        <v>0</v>
      </c>
      <c r="W19" s="73">
        <f t="shared" ca="1" si="9"/>
        <v>80</v>
      </c>
      <c r="X19" s="67" t="s">
        <v>1940</v>
      </c>
      <c r="Y19" s="68">
        <f t="shared" ca="1" si="10"/>
        <v>10</v>
      </c>
      <c r="Z19" s="67" t="s">
        <v>1940</v>
      </c>
      <c r="AA19" s="68">
        <f t="shared" ca="1" si="11"/>
        <v>15</v>
      </c>
      <c r="AB19" s="67" t="s">
        <v>1941</v>
      </c>
      <c r="AC19" s="68">
        <f t="shared" si="12"/>
        <v>0</v>
      </c>
      <c r="AD19" s="67" t="s">
        <v>1941</v>
      </c>
      <c r="AE19" s="68">
        <f t="shared" si="13"/>
        <v>0</v>
      </c>
      <c r="AF19" s="67" t="s">
        <v>1940</v>
      </c>
      <c r="AG19" s="68">
        <f t="shared" ca="1" si="14"/>
        <v>35</v>
      </c>
      <c r="AH19" s="67" t="s">
        <v>1940</v>
      </c>
      <c r="AI19" s="68">
        <f t="shared" ca="1" si="15"/>
        <v>40</v>
      </c>
      <c r="AJ19" s="67" t="s">
        <v>1941</v>
      </c>
      <c r="AK19" s="68">
        <f t="shared" si="16"/>
        <v>0</v>
      </c>
      <c r="AL19" s="69">
        <f t="shared" ca="1" si="17"/>
        <v>100</v>
      </c>
      <c r="AM19" s="70"/>
      <c r="AN19" s="71"/>
      <c r="AO19" s="72">
        <f t="shared" si="18"/>
        <v>0</v>
      </c>
      <c r="AP19" s="73">
        <f t="shared" ca="1" si="19"/>
        <v>100</v>
      </c>
      <c r="AQ19" s="67" t="s">
        <v>1940</v>
      </c>
      <c r="AR19" s="68">
        <f t="shared" ca="1" si="20"/>
        <v>10</v>
      </c>
      <c r="AS19" s="67" t="s">
        <v>1940</v>
      </c>
      <c r="AT19" s="68">
        <f t="shared" ca="1" si="21"/>
        <v>10</v>
      </c>
      <c r="AU19" s="67" t="s">
        <v>1940</v>
      </c>
      <c r="AV19" s="68">
        <f t="shared" ca="1" si="22"/>
        <v>10</v>
      </c>
      <c r="AW19" s="67" t="s">
        <v>1940</v>
      </c>
      <c r="AX19" s="68">
        <f t="shared" ca="1" si="23"/>
        <v>10</v>
      </c>
      <c r="AY19" s="67" t="s">
        <v>1940</v>
      </c>
      <c r="AZ19" s="68">
        <f t="shared" ca="1" si="24"/>
        <v>10</v>
      </c>
      <c r="BA19" s="67" t="s">
        <v>1940</v>
      </c>
      <c r="BB19" s="68">
        <f t="shared" ca="1" si="25"/>
        <v>10</v>
      </c>
      <c r="BC19" s="67" t="s">
        <v>1940</v>
      </c>
      <c r="BD19" s="68">
        <f t="shared" ca="1" si="26"/>
        <v>15</v>
      </c>
      <c r="BE19" s="67" t="s">
        <v>1940</v>
      </c>
      <c r="BF19" s="68">
        <f t="shared" ca="1" si="27"/>
        <v>15</v>
      </c>
      <c r="BG19" s="67" t="s">
        <v>1940</v>
      </c>
      <c r="BH19" s="68">
        <f t="shared" ca="1" si="28"/>
        <v>15</v>
      </c>
      <c r="BI19" s="67" t="s">
        <v>1940</v>
      </c>
      <c r="BJ19" s="68">
        <f t="shared" ca="1" si="29"/>
        <v>15</v>
      </c>
      <c r="BK19" s="67" t="s">
        <v>1940</v>
      </c>
      <c r="BL19" s="68">
        <f t="shared" ca="1" si="30"/>
        <v>15</v>
      </c>
      <c r="BM19" s="67" t="s">
        <v>1940</v>
      </c>
      <c r="BN19" s="68">
        <f t="shared" ca="1" si="31"/>
        <v>15</v>
      </c>
      <c r="BO19" s="69">
        <f t="shared" ca="1" si="32"/>
        <v>150</v>
      </c>
      <c r="BP19" s="70"/>
      <c r="BQ19" s="71">
        <v>20</v>
      </c>
      <c r="BR19" s="72">
        <f t="shared" si="33"/>
        <v>0</v>
      </c>
      <c r="BS19" s="73">
        <f t="shared" ca="1" si="34"/>
        <v>150</v>
      </c>
      <c r="BT19" s="67" t="s">
        <v>1940</v>
      </c>
      <c r="BU19" s="68">
        <f t="shared" ca="1" si="35"/>
        <v>10</v>
      </c>
      <c r="BV19" s="67" t="s">
        <v>1940</v>
      </c>
      <c r="BW19" s="68">
        <f t="shared" ca="1" si="36"/>
        <v>15</v>
      </c>
      <c r="BX19" s="67" t="s">
        <v>1940</v>
      </c>
      <c r="BY19" s="68">
        <f t="shared" ca="1" si="37"/>
        <v>20</v>
      </c>
      <c r="BZ19" s="67" t="s">
        <v>1941</v>
      </c>
      <c r="CA19" s="68">
        <f t="shared" si="38"/>
        <v>0</v>
      </c>
      <c r="CB19" s="67" t="s">
        <v>1941</v>
      </c>
      <c r="CC19" s="68">
        <f t="shared" si="39"/>
        <v>0</v>
      </c>
      <c r="CD19" s="67" t="s">
        <v>1941</v>
      </c>
      <c r="CE19" s="68">
        <f t="shared" si="40"/>
        <v>0</v>
      </c>
      <c r="CF19" s="67" t="s">
        <v>1941</v>
      </c>
      <c r="CG19" s="68">
        <f t="shared" si="41"/>
        <v>0</v>
      </c>
      <c r="CH19" s="69">
        <f t="shared" ca="1" si="42"/>
        <v>45</v>
      </c>
      <c r="CI19" s="70"/>
      <c r="CJ19" s="71"/>
      <c r="CK19" s="72">
        <f t="shared" ca="1" si="43"/>
        <v>0</v>
      </c>
      <c r="CL19" s="73">
        <f t="shared" ca="1" si="44"/>
        <v>45</v>
      </c>
      <c r="CM19" s="67" t="s">
        <v>1940</v>
      </c>
      <c r="CN19" s="68">
        <f t="shared" ca="1" si="45"/>
        <v>15</v>
      </c>
      <c r="CO19" s="67">
        <v>2</v>
      </c>
      <c r="CP19" s="68">
        <f t="shared" ca="1" si="46"/>
        <v>11</v>
      </c>
      <c r="CQ19" s="67" t="s">
        <v>1941</v>
      </c>
      <c r="CR19" s="68">
        <f t="shared" si="47"/>
        <v>0</v>
      </c>
      <c r="CS19" s="67" t="s">
        <v>1941</v>
      </c>
      <c r="CT19" s="68">
        <f t="shared" si="48"/>
        <v>0</v>
      </c>
      <c r="CU19" s="67" t="s">
        <v>1940</v>
      </c>
      <c r="CV19" s="68">
        <f t="shared" ca="1" si="49"/>
        <v>40</v>
      </c>
      <c r="CW19" s="67">
        <v>1</v>
      </c>
      <c r="CX19" s="68">
        <f t="shared" ca="1" si="50"/>
        <v>46</v>
      </c>
      <c r="CY19" s="67" t="s">
        <v>1940</v>
      </c>
      <c r="CZ19" s="68">
        <f t="shared" ca="1" si="51"/>
        <v>70</v>
      </c>
      <c r="DA19" s="69">
        <f t="shared" ca="1" si="52"/>
        <v>182</v>
      </c>
      <c r="DB19" s="70"/>
      <c r="DC19" s="71"/>
      <c r="DD19" s="72">
        <f t="shared" ca="1" si="53"/>
        <v>0</v>
      </c>
      <c r="DE19" s="73">
        <f t="shared" ca="1" si="54"/>
        <v>182</v>
      </c>
      <c r="DF19" s="67">
        <v>2</v>
      </c>
      <c r="DG19" s="68">
        <f t="shared" ca="1" si="55"/>
        <v>11</v>
      </c>
      <c r="DH19" s="67" t="s">
        <v>1940</v>
      </c>
      <c r="DI19" s="68">
        <f t="shared" ca="1" si="56"/>
        <v>20</v>
      </c>
      <c r="DJ19" s="67" t="s">
        <v>1941</v>
      </c>
      <c r="DK19" s="68">
        <f t="shared" si="57"/>
        <v>0</v>
      </c>
      <c r="DL19" s="67" t="s">
        <v>1941</v>
      </c>
      <c r="DM19" s="68">
        <f t="shared" si="58"/>
        <v>0</v>
      </c>
      <c r="DN19" s="67" t="s">
        <v>1941</v>
      </c>
      <c r="DO19" s="68">
        <f t="shared" si="59"/>
        <v>0</v>
      </c>
      <c r="DP19" s="67" t="s">
        <v>1940</v>
      </c>
      <c r="DQ19" s="68">
        <f t="shared" ca="1" si="60"/>
        <v>50</v>
      </c>
      <c r="DR19" s="67" t="s">
        <v>1941</v>
      </c>
      <c r="DS19" s="68">
        <f t="shared" si="61"/>
        <v>0</v>
      </c>
      <c r="DT19" s="69">
        <f t="shared" ca="1" si="62"/>
        <v>81</v>
      </c>
      <c r="DU19" s="70"/>
      <c r="DV19" s="71"/>
      <c r="DW19" s="72">
        <f t="shared" ca="1" si="63"/>
        <v>0</v>
      </c>
      <c r="DX19" s="73">
        <f t="shared" ca="1" si="64"/>
        <v>81</v>
      </c>
      <c r="DY19" s="74">
        <f t="shared" ca="1" si="65"/>
        <v>638</v>
      </c>
      <c r="DZ19" s="75">
        <f t="shared" si="66"/>
        <v>0.22893518518518519</v>
      </c>
      <c r="EA19" s="124"/>
    </row>
    <row r="20" spans="1:131" ht="23.25" customHeight="1">
      <c r="A20" s="65">
        <v>14</v>
      </c>
      <c r="B20" s="199" t="s">
        <v>1970</v>
      </c>
      <c r="C20" s="66" t="s">
        <v>1971</v>
      </c>
      <c r="D20" s="66" t="s">
        <v>1965</v>
      </c>
      <c r="E20" s="67" t="s">
        <v>1940</v>
      </c>
      <c r="F20" s="68">
        <f t="shared" ca="1" si="0"/>
        <v>10</v>
      </c>
      <c r="G20" s="67" t="s">
        <v>1940</v>
      </c>
      <c r="H20" s="68">
        <f t="shared" ca="1" si="1"/>
        <v>10</v>
      </c>
      <c r="I20" s="67" t="s">
        <v>1940</v>
      </c>
      <c r="J20" s="68">
        <f t="shared" ca="1" si="2"/>
        <v>15</v>
      </c>
      <c r="K20" s="67" t="s">
        <v>1940</v>
      </c>
      <c r="L20" s="68">
        <f t="shared" ca="1" si="3"/>
        <v>15</v>
      </c>
      <c r="M20" s="67" t="s">
        <v>1941</v>
      </c>
      <c r="N20" s="68">
        <f t="shared" si="4"/>
        <v>0</v>
      </c>
      <c r="O20" s="67" t="s">
        <v>1940</v>
      </c>
      <c r="P20" s="68">
        <f t="shared" ca="1" si="5"/>
        <v>30</v>
      </c>
      <c r="Q20" s="67" t="s">
        <v>1941</v>
      </c>
      <c r="R20" s="68">
        <f t="shared" si="6"/>
        <v>0</v>
      </c>
      <c r="S20" s="69">
        <f t="shared" ca="1" si="7"/>
        <v>80</v>
      </c>
      <c r="T20" s="76">
        <v>0</v>
      </c>
      <c r="U20" s="72">
        <v>0</v>
      </c>
      <c r="V20" s="72">
        <f t="shared" si="8"/>
        <v>0</v>
      </c>
      <c r="W20" s="73">
        <f t="shared" ca="1" si="9"/>
        <v>80</v>
      </c>
      <c r="X20" s="67" t="s">
        <v>1940</v>
      </c>
      <c r="Y20" s="68">
        <f t="shared" ca="1" si="10"/>
        <v>10</v>
      </c>
      <c r="Z20" s="67" t="s">
        <v>1940</v>
      </c>
      <c r="AA20" s="68">
        <f t="shared" ca="1" si="11"/>
        <v>15</v>
      </c>
      <c r="AB20" s="67" t="s">
        <v>1941</v>
      </c>
      <c r="AC20" s="68">
        <f t="shared" si="12"/>
        <v>0</v>
      </c>
      <c r="AD20" s="67" t="s">
        <v>1941</v>
      </c>
      <c r="AE20" s="68">
        <f t="shared" si="13"/>
        <v>0</v>
      </c>
      <c r="AF20" s="67" t="s">
        <v>1940</v>
      </c>
      <c r="AG20" s="68">
        <f t="shared" ca="1" si="14"/>
        <v>35</v>
      </c>
      <c r="AH20" s="67" t="s">
        <v>1940</v>
      </c>
      <c r="AI20" s="68">
        <f t="shared" ca="1" si="15"/>
        <v>40</v>
      </c>
      <c r="AJ20" s="67" t="s">
        <v>1940</v>
      </c>
      <c r="AK20" s="68">
        <f t="shared" ca="1" si="16"/>
        <v>50</v>
      </c>
      <c r="AL20" s="69">
        <f t="shared" ca="1" si="17"/>
        <v>150</v>
      </c>
      <c r="AM20" s="76"/>
      <c r="AN20" s="72"/>
      <c r="AO20" s="72">
        <f t="shared" si="18"/>
        <v>0</v>
      </c>
      <c r="AP20" s="73">
        <f t="shared" ca="1" si="19"/>
        <v>150</v>
      </c>
      <c r="AQ20" s="67" t="s">
        <v>1940</v>
      </c>
      <c r="AR20" s="68">
        <f t="shared" ca="1" si="20"/>
        <v>10</v>
      </c>
      <c r="AS20" s="67" t="s">
        <v>1940</v>
      </c>
      <c r="AT20" s="68">
        <f t="shared" ca="1" si="21"/>
        <v>10</v>
      </c>
      <c r="AU20" s="67" t="s">
        <v>1940</v>
      </c>
      <c r="AV20" s="68">
        <f t="shared" ca="1" si="22"/>
        <v>10</v>
      </c>
      <c r="AW20" s="67" t="s">
        <v>1940</v>
      </c>
      <c r="AX20" s="68">
        <f t="shared" ca="1" si="23"/>
        <v>10</v>
      </c>
      <c r="AY20" s="67" t="s">
        <v>1940</v>
      </c>
      <c r="AZ20" s="68">
        <f t="shared" ca="1" si="24"/>
        <v>10</v>
      </c>
      <c r="BA20" s="67" t="s">
        <v>1940</v>
      </c>
      <c r="BB20" s="68">
        <f t="shared" ca="1" si="25"/>
        <v>10</v>
      </c>
      <c r="BC20" s="67" t="s">
        <v>1940</v>
      </c>
      <c r="BD20" s="68">
        <f t="shared" ca="1" si="26"/>
        <v>15</v>
      </c>
      <c r="BE20" s="67" t="s">
        <v>1940</v>
      </c>
      <c r="BF20" s="68">
        <f t="shared" ca="1" si="27"/>
        <v>15</v>
      </c>
      <c r="BG20" s="67" t="s">
        <v>1940</v>
      </c>
      <c r="BH20" s="68">
        <f t="shared" ca="1" si="28"/>
        <v>15</v>
      </c>
      <c r="BI20" s="67" t="s">
        <v>1940</v>
      </c>
      <c r="BJ20" s="68">
        <f t="shared" ca="1" si="29"/>
        <v>15</v>
      </c>
      <c r="BK20" s="67" t="s">
        <v>1941</v>
      </c>
      <c r="BL20" s="68">
        <f t="shared" si="30"/>
        <v>0</v>
      </c>
      <c r="BM20" s="67" t="s">
        <v>1941</v>
      </c>
      <c r="BN20" s="68">
        <f t="shared" si="31"/>
        <v>0</v>
      </c>
      <c r="BO20" s="69">
        <f t="shared" ca="1" si="32"/>
        <v>120</v>
      </c>
      <c r="BP20" s="76"/>
      <c r="BQ20" s="72"/>
      <c r="BR20" s="72">
        <f t="shared" si="33"/>
        <v>0</v>
      </c>
      <c r="BS20" s="73">
        <f t="shared" ca="1" si="34"/>
        <v>120</v>
      </c>
      <c r="BT20" s="67" t="s">
        <v>1940</v>
      </c>
      <c r="BU20" s="68">
        <f t="shared" ca="1" si="35"/>
        <v>10</v>
      </c>
      <c r="BV20" s="67" t="s">
        <v>1940</v>
      </c>
      <c r="BW20" s="68">
        <f t="shared" ca="1" si="36"/>
        <v>15</v>
      </c>
      <c r="BX20" s="67" t="s">
        <v>1940</v>
      </c>
      <c r="BY20" s="68">
        <f t="shared" ca="1" si="37"/>
        <v>20</v>
      </c>
      <c r="BZ20" s="67" t="s">
        <v>1940</v>
      </c>
      <c r="CA20" s="68">
        <f t="shared" ca="1" si="38"/>
        <v>30</v>
      </c>
      <c r="CB20" s="67" t="s">
        <v>1940</v>
      </c>
      <c r="CC20" s="68">
        <f t="shared" ca="1" si="39"/>
        <v>35</v>
      </c>
      <c r="CD20" s="67" t="s">
        <v>1940</v>
      </c>
      <c r="CE20" s="68">
        <f t="shared" ca="1" si="40"/>
        <v>40</v>
      </c>
      <c r="CF20" s="67" t="s">
        <v>1941</v>
      </c>
      <c r="CG20" s="68">
        <f t="shared" si="41"/>
        <v>0</v>
      </c>
      <c r="CH20" s="69">
        <f t="shared" ca="1" si="42"/>
        <v>150</v>
      </c>
      <c r="CI20" s="76"/>
      <c r="CJ20" s="72"/>
      <c r="CK20" s="72">
        <f t="shared" ca="1" si="43"/>
        <v>0</v>
      </c>
      <c r="CL20" s="73">
        <f t="shared" ca="1" si="44"/>
        <v>150</v>
      </c>
      <c r="CM20" s="67" t="s">
        <v>1940</v>
      </c>
      <c r="CN20" s="68">
        <f t="shared" ca="1" si="45"/>
        <v>15</v>
      </c>
      <c r="CO20" s="67" t="s">
        <v>1940</v>
      </c>
      <c r="CP20" s="68">
        <f t="shared" ca="1" si="46"/>
        <v>20</v>
      </c>
      <c r="CQ20" s="67" t="s">
        <v>1940</v>
      </c>
      <c r="CR20" s="68">
        <f t="shared" ca="1" si="47"/>
        <v>25</v>
      </c>
      <c r="CS20" s="67" t="s">
        <v>1941</v>
      </c>
      <c r="CT20" s="68">
        <f t="shared" si="48"/>
        <v>0</v>
      </c>
      <c r="CU20" s="67" t="s">
        <v>1941</v>
      </c>
      <c r="CV20" s="68">
        <f t="shared" si="49"/>
        <v>0</v>
      </c>
      <c r="CW20" s="67" t="s">
        <v>1941</v>
      </c>
      <c r="CX20" s="68">
        <f t="shared" si="50"/>
        <v>0</v>
      </c>
      <c r="CY20" s="67" t="s">
        <v>1941</v>
      </c>
      <c r="CZ20" s="68">
        <f t="shared" si="51"/>
        <v>0</v>
      </c>
      <c r="DA20" s="69">
        <f t="shared" ca="1" si="52"/>
        <v>60</v>
      </c>
      <c r="DB20" s="76"/>
      <c r="DC20" s="72"/>
      <c r="DD20" s="72">
        <f t="shared" ca="1" si="53"/>
        <v>0</v>
      </c>
      <c r="DE20" s="73">
        <f t="shared" ca="1" si="54"/>
        <v>60</v>
      </c>
      <c r="DF20" s="67" t="s">
        <v>1940</v>
      </c>
      <c r="DG20" s="68">
        <f t="shared" ca="1" si="55"/>
        <v>20</v>
      </c>
      <c r="DH20" s="67" t="s">
        <v>1941</v>
      </c>
      <c r="DI20" s="68">
        <f t="shared" si="56"/>
        <v>0</v>
      </c>
      <c r="DJ20" s="67" t="s">
        <v>1941</v>
      </c>
      <c r="DK20" s="68">
        <f t="shared" si="57"/>
        <v>0</v>
      </c>
      <c r="DL20" s="67" t="s">
        <v>1941</v>
      </c>
      <c r="DM20" s="68">
        <f t="shared" si="58"/>
        <v>0</v>
      </c>
      <c r="DN20" s="67" t="s">
        <v>1941</v>
      </c>
      <c r="DO20" s="68">
        <f t="shared" si="59"/>
        <v>0</v>
      </c>
      <c r="DP20" s="67" t="s">
        <v>1940</v>
      </c>
      <c r="DQ20" s="68">
        <f t="shared" ca="1" si="60"/>
        <v>50</v>
      </c>
      <c r="DR20" s="67" t="s">
        <v>1941</v>
      </c>
      <c r="DS20" s="68">
        <f t="shared" si="61"/>
        <v>0</v>
      </c>
      <c r="DT20" s="69">
        <f t="shared" ca="1" si="62"/>
        <v>70</v>
      </c>
      <c r="DU20" s="76"/>
      <c r="DV20" s="72"/>
      <c r="DW20" s="72">
        <f t="shared" ca="1" si="63"/>
        <v>0</v>
      </c>
      <c r="DX20" s="73">
        <f t="shared" ca="1" si="64"/>
        <v>70</v>
      </c>
      <c r="DY20" s="74">
        <f t="shared" ca="1" si="65"/>
        <v>630</v>
      </c>
      <c r="DZ20" s="75">
        <f t="shared" si="66"/>
        <v>0.22916666666666666</v>
      </c>
      <c r="EA20" s="126"/>
    </row>
    <row r="21" spans="1:131" ht="23.25" customHeight="1">
      <c r="A21" s="65">
        <v>15</v>
      </c>
      <c r="B21" s="199" t="s">
        <v>1972</v>
      </c>
      <c r="C21" s="66" t="s">
        <v>1973</v>
      </c>
      <c r="D21" s="66" t="s">
        <v>1965</v>
      </c>
      <c r="E21" s="67" t="s">
        <v>1940</v>
      </c>
      <c r="F21" s="68">
        <f t="shared" ca="1" si="0"/>
        <v>10</v>
      </c>
      <c r="G21" s="67" t="s">
        <v>1940</v>
      </c>
      <c r="H21" s="68">
        <f t="shared" ca="1" si="1"/>
        <v>10</v>
      </c>
      <c r="I21" s="67">
        <v>1</v>
      </c>
      <c r="J21" s="68">
        <f t="shared" ca="1" si="2"/>
        <v>11</v>
      </c>
      <c r="K21" s="67" t="s">
        <v>1940</v>
      </c>
      <c r="L21" s="68">
        <f t="shared" ca="1" si="3"/>
        <v>15</v>
      </c>
      <c r="M21" s="67" t="s">
        <v>1941</v>
      </c>
      <c r="N21" s="68">
        <f t="shared" si="4"/>
        <v>0</v>
      </c>
      <c r="O21" s="67" t="s">
        <v>1941</v>
      </c>
      <c r="P21" s="68">
        <f t="shared" si="5"/>
        <v>0</v>
      </c>
      <c r="Q21" s="67" t="s">
        <v>1941</v>
      </c>
      <c r="R21" s="68">
        <f t="shared" si="6"/>
        <v>0</v>
      </c>
      <c r="S21" s="69">
        <f t="shared" ca="1" si="7"/>
        <v>46</v>
      </c>
      <c r="T21" s="76">
        <v>0</v>
      </c>
      <c r="U21" s="72">
        <v>0</v>
      </c>
      <c r="V21" s="72">
        <f t="shared" si="8"/>
        <v>0</v>
      </c>
      <c r="W21" s="73">
        <f t="shared" ca="1" si="9"/>
        <v>46</v>
      </c>
      <c r="X21" s="67" t="s">
        <v>1940</v>
      </c>
      <c r="Y21" s="68">
        <f t="shared" ca="1" si="10"/>
        <v>10</v>
      </c>
      <c r="Z21" s="67" t="s">
        <v>1940</v>
      </c>
      <c r="AA21" s="68">
        <f t="shared" ca="1" si="11"/>
        <v>15</v>
      </c>
      <c r="AB21" s="67" t="s">
        <v>1940</v>
      </c>
      <c r="AC21" s="68">
        <f t="shared" ca="1" si="12"/>
        <v>20</v>
      </c>
      <c r="AD21" s="67" t="s">
        <v>1941</v>
      </c>
      <c r="AE21" s="68">
        <f t="shared" si="13"/>
        <v>0</v>
      </c>
      <c r="AF21" s="67" t="s">
        <v>1940</v>
      </c>
      <c r="AG21" s="68">
        <f t="shared" ca="1" si="14"/>
        <v>35</v>
      </c>
      <c r="AH21" s="67" t="s">
        <v>1940</v>
      </c>
      <c r="AI21" s="68">
        <f t="shared" ca="1" si="15"/>
        <v>40</v>
      </c>
      <c r="AJ21" s="67" t="s">
        <v>1940</v>
      </c>
      <c r="AK21" s="68">
        <f t="shared" ca="1" si="16"/>
        <v>50</v>
      </c>
      <c r="AL21" s="69">
        <f t="shared" ca="1" si="17"/>
        <v>170</v>
      </c>
      <c r="AM21" s="76"/>
      <c r="AN21" s="72"/>
      <c r="AO21" s="72">
        <f t="shared" si="18"/>
        <v>0</v>
      </c>
      <c r="AP21" s="73">
        <f t="shared" ca="1" si="19"/>
        <v>170</v>
      </c>
      <c r="AQ21" s="67" t="s">
        <v>1940</v>
      </c>
      <c r="AR21" s="68">
        <f t="shared" ca="1" si="20"/>
        <v>10</v>
      </c>
      <c r="AS21" s="67" t="s">
        <v>1940</v>
      </c>
      <c r="AT21" s="68">
        <f t="shared" ca="1" si="21"/>
        <v>10</v>
      </c>
      <c r="AU21" s="67" t="s">
        <v>1940</v>
      </c>
      <c r="AV21" s="68">
        <f t="shared" ca="1" si="22"/>
        <v>10</v>
      </c>
      <c r="AW21" s="67" t="s">
        <v>1940</v>
      </c>
      <c r="AX21" s="68">
        <f t="shared" ca="1" si="23"/>
        <v>10</v>
      </c>
      <c r="AY21" s="67" t="s">
        <v>1941</v>
      </c>
      <c r="AZ21" s="68">
        <f t="shared" si="24"/>
        <v>0</v>
      </c>
      <c r="BA21" s="67" t="s">
        <v>1941</v>
      </c>
      <c r="BB21" s="68">
        <f t="shared" si="25"/>
        <v>0</v>
      </c>
      <c r="BC21" s="67" t="s">
        <v>1940</v>
      </c>
      <c r="BD21" s="68">
        <f t="shared" ca="1" si="26"/>
        <v>15</v>
      </c>
      <c r="BE21" s="67" t="s">
        <v>1940</v>
      </c>
      <c r="BF21" s="68">
        <f t="shared" ca="1" si="27"/>
        <v>15</v>
      </c>
      <c r="BG21" s="67" t="s">
        <v>1940</v>
      </c>
      <c r="BH21" s="68">
        <f t="shared" ca="1" si="28"/>
        <v>15</v>
      </c>
      <c r="BI21" s="67" t="s">
        <v>1940</v>
      </c>
      <c r="BJ21" s="68">
        <f t="shared" ca="1" si="29"/>
        <v>15</v>
      </c>
      <c r="BK21" s="67" t="s">
        <v>1941</v>
      </c>
      <c r="BL21" s="68">
        <f t="shared" si="30"/>
        <v>0</v>
      </c>
      <c r="BM21" s="67" t="s">
        <v>1941</v>
      </c>
      <c r="BN21" s="68">
        <f t="shared" si="31"/>
        <v>0</v>
      </c>
      <c r="BO21" s="69">
        <f t="shared" ca="1" si="32"/>
        <v>100</v>
      </c>
      <c r="BP21" s="76"/>
      <c r="BQ21" s="72">
        <v>2</v>
      </c>
      <c r="BR21" s="72">
        <f t="shared" si="33"/>
        <v>0</v>
      </c>
      <c r="BS21" s="73">
        <f t="shared" ca="1" si="34"/>
        <v>100</v>
      </c>
      <c r="BT21" s="67" t="s">
        <v>1940</v>
      </c>
      <c r="BU21" s="68">
        <f t="shared" ca="1" si="35"/>
        <v>10</v>
      </c>
      <c r="BV21" s="67" t="s">
        <v>1940</v>
      </c>
      <c r="BW21" s="68">
        <f t="shared" ca="1" si="36"/>
        <v>15</v>
      </c>
      <c r="BX21" s="67" t="s">
        <v>1940</v>
      </c>
      <c r="BY21" s="68">
        <f t="shared" ca="1" si="37"/>
        <v>20</v>
      </c>
      <c r="BZ21" s="67" t="s">
        <v>1941</v>
      </c>
      <c r="CA21" s="68">
        <f t="shared" si="38"/>
        <v>0</v>
      </c>
      <c r="CB21" s="67" t="s">
        <v>1940</v>
      </c>
      <c r="CC21" s="68">
        <f t="shared" ca="1" si="39"/>
        <v>35</v>
      </c>
      <c r="CD21" s="67" t="s">
        <v>1941</v>
      </c>
      <c r="CE21" s="68">
        <f t="shared" si="40"/>
        <v>0</v>
      </c>
      <c r="CF21" s="67" t="s">
        <v>1941</v>
      </c>
      <c r="CG21" s="68">
        <f t="shared" si="41"/>
        <v>0</v>
      </c>
      <c r="CH21" s="69">
        <f t="shared" ca="1" si="42"/>
        <v>80</v>
      </c>
      <c r="CI21" s="76"/>
      <c r="CJ21" s="72"/>
      <c r="CK21" s="72">
        <f t="shared" ca="1" si="43"/>
        <v>0</v>
      </c>
      <c r="CL21" s="73">
        <f t="shared" ca="1" si="44"/>
        <v>80</v>
      </c>
      <c r="CM21" s="67" t="s">
        <v>1941</v>
      </c>
      <c r="CN21" s="68">
        <f t="shared" si="45"/>
        <v>0</v>
      </c>
      <c r="CO21" s="67" t="s">
        <v>1940</v>
      </c>
      <c r="CP21" s="68">
        <f t="shared" ca="1" si="46"/>
        <v>20</v>
      </c>
      <c r="CQ21" s="67" t="s">
        <v>1940</v>
      </c>
      <c r="CR21" s="68">
        <f t="shared" ca="1" si="47"/>
        <v>25</v>
      </c>
      <c r="CS21" s="67" t="s">
        <v>1941</v>
      </c>
      <c r="CT21" s="68">
        <f t="shared" si="48"/>
        <v>0</v>
      </c>
      <c r="CU21" s="67" t="s">
        <v>1940</v>
      </c>
      <c r="CV21" s="68">
        <f t="shared" ca="1" si="49"/>
        <v>40</v>
      </c>
      <c r="CW21" s="67" t="s">
        <v>1941</v>
      </c>
      <c r="CX21" s="68">
        <f t="shared" si="50"/>
        <v>0</v>
      </c>
      <c r="CY21" s="67" t="s">
        <v>1941</v>
      </c>
      <c r="CZ21" s="68">
        <f t="shared" si="51"/>
        <v>0</v>
      </c>
      <c r="DA21" s="69">
        <f t="shared" ca="1" si="52"/>
        <v>85</v>
      </c>
      <c r="DB21" s="76"/>
      <c r="DC21" s="72"/>
      <c r="DD21" s="72">
        <f t="shared" ca="1" si="53"/>
        <v>0</v>
      </c>
      <c r="DE21" s="73">
        <f t="shared" ca="1" si="54"/>
        <v>85</v>
      </c>
      <c r="DF21" s="67" t="s">
        <v>1940</v>
      </c>
      <c r="DG21" s="68">
        <f t="shared" ca="1" si="55"/>
        <v>20</v>
      </c>
      <c r="DH21" s="67" t="s">
        <v>1941</v>
      </c>
      <c r="DI21" s="68">
        <f t="shared" si="56"/>
        <v>0</v>
      </c>
      <c r="DJ21" s="67" t="s">
        <v>1940</v>
      </c>
      <c r="DK21" s="68">
        <f t="shared" ca="1" si="57"/>
        <v>40</v>
      </c>
      <c r="DL21" s="67" t="s">
        <v>1941</v>
      </c>
      <c r="DM21" s="68">
        <f t="shared" si="58"/>
        <v>0</v>
      </c>
      <c r="DN21" s="67" t="s">
        <v>1941</v>
      </c>
      <c r="DO21" s="68">
        <f t="shared" si="59"/>
        <v>0</v>
      </c>
      <c r="DP21" s="67" t="s">
        <v>1940</v>
      </c>
      <c r="DQ21" s="68">
        <f t="shared" ca="1" si="60"/>
        <v>50</v>
      </c>
      <c r="DR21" s="67" t="s">
        <v>1941</v>
      </c>
      <c r="DS21" s="68">
        <f t="shared" si="61"/>
        <v>0</v>
      </c>
      <c r="DT21" s="69">
        <f t="shared" ca="1" si="62"/>
        <v>110</v>
      </c>
      <c r="DU21" s="76"/>
      <c r="DV21" s="72"/>
      <c r="DW21" s="72">
        <f t="shared" ca="1" si="63"/>
        <v>0</v>
      </c>
      <c r="DX21" s="73">
        <f t="shared" ca="1" si="64"/>
        <v>110</v>
      </c>
      <c r="DY21" s="74">
        <f t="shared" ca="1" si="65"/>
        <v>591</v>
      </c>
      <c r="DZ21" s="75">
        <f t="shared" si="66"/>
        <v>0.2291435185185185</v>
      </c>
      <c r="EA21" s="125"/>
    </row>
    <row r="22" spans="1:131" ht="23.25" customHeight="1">
      <c r="A22" s="65">
        <v>16</v>
      </c>
      <c r="B22" s="199" t="s">
        <v>1974</v>
      </c>
      <c r="C22" s="66" t="s">
        <v>1975</v>
      </c>
      <c r="D22" s="66" t="s">
        <v>1965</v>
      </c>
      <c r="E22" s="67" t="s">
        <v>1940</v>
      </c>
      <c r="F22" s="68">
        <f t="shared" ca="1" si="0"/>
        <v>10</v>
      </c>
      <c r="G22" s="67" t="s">
        <v>1941</v>
      </c>
      <c r="H22" s="68">
        <f t="shared" si="1"/>
        <v>0</v>
      </c>
      <c r="I22" s="67" t="s">
        <v>1941</v>
      </c>
      <c r="J22" s="68">
        <f t="shared" si="2"/>
        <v>0</v>
      </c>
      <c r="K22" s="67" t="s">
        <v>1940</v>
      </c>
      <c r="L22" s="68">
        <f t="shared" ca="1" si="3"/>
        <v>15</v>
      </c>
      <c r="M22" s="67" t="s">
        <v>1941</v>
      </c>
      <c r="N22" s="68">
        <f t="shared" si="4"/>
        <v>0</v>
      </c>
      <c r="O22" s="67" t="s">
        <v>1941</v>
      </c>
      <c r="P22" s="68">
        <f t="shared" si="5"/>
        <v>0</v>
      </c>
      <c r="Q22" s="67" t="s">
        <v>1941</v>
      </c>
      <c r="R22" s="68">
        <f t="shared" si="6"/>
        <v>0</v>
      </c>
      <c r="S22" s="69">
        <f t="shared" ca="1" si="7"/>
        <v>25</v>
      </c>
      <c r="T22" s="76">
        <v>0</v>
      </c>
      <c r="U22" s="72">
        <v>0</v>
      </c>
      <c r="V22" s="72">
        <f t="shared" si="8"/>
        <v>0</v>
      </c>
      <c r="W22" s="73">
        <f t="shared" ca="1" si="9"/>
        <v>25</v>
      </c>
      <c r="X22" s="67" t="s">
        <v>1940</v>
      </c>
      <c r="Y22" s="68">
        <f t="shared" ca="1" si="10"/>
        <v>10</v>
      </c>
      <c r="Z22" s="67" t="s">
        <v>1940</v>
      </c>
      <c r="AA22" s="68">
        <f t="shared" ca="1" si="11"/>
        <v>15</v>
      </c>
      <c r="AB22" s="67" t="s">
        <v>1941</v>
      </c>
      <c r="AC22" s="68">
        <f t="shared" si="12"/>
        <v>0</v>
      </c>
      <c r="AD22" s="67" t="s">
        <v>1941</v>
      </c>
      <c r="AE22" s="68">
        <f t="shared" si="13"/>
        <v>0</v>
      </c>
      <c r="AF22" s="67" t="s">
        <v>1940</v>
      </c>
      <c r="AG22" s="68">
        <f t="shared" ca="1" si="14"/>
        <v>35</v>
      </c>
      <c r="AH22" s="67" t="s">
        <v>1940</v>
      </c>
      <c r="AI22" s="68">
        <f t="shared" ca="1" si="15"/>
        <v>40</v>
      </c>
      <c r="AJ22" s="67" t="s">
        <v>1940</v>
      </c>
      <c r="AK22" s="68">
        <f t="shared" ca="1" si="16"/>
        <v>50</v>
      </c>
      <c r="AL22" s="69">
        <f t="shared" ca="1" si="17"/>
        <v>150</v>
      </c>
      <c r="AM22" s="76"/>
      <c r="AN22" s="72"/>
      <c r="AO22" s="72">
        <f t="shared" si="18"/>
        <v>0</v>
      </c>
      <c r="AP22" s="73">
        <f t="shared" ca="1" si="19"/>
        <v>150</v>
      </c>
      <c r="AQ22" s="67" t="s">
        <v>1940</v>
      </c>
      <c r="AR22" s="68">
        <f t="shared" ca="1" si="20"/>
        <v>10</v>
      </c>
      <c r="AS22" s="67" t="s">
        <v>1940</v>
      </c>
      <c r="AT22" s="68">
        <f t="shared" ca="1" si="21"/>
        <v>10</v>
      </c>
      <c r="AU22" s="67" t="s">
        <v>1940</v>
      </c>
      <c r="AV22" s="68">
        <f t="shared" ca="1" si="22"/>
        <v>10</v>
      </c>
      <c r="AW22" s="67" t="s">
        <v>1940</v>
      </c>
      <c r="AX22" s="68">
        <f t="shared" ca="1" si="23"/>
        <v>10</v>
      </c>
      <c r="AY22" s="67" t="s">
        <v>1941</v>
      </c>
      <c r="AZ22" s="68">
        <f t="shared" si="24"/>
        <v>0</v>
      </c>
      <c r="BA22" s="67" t="s">
        <v>1940</v>
      </c>
      <c r="BB22" s="68">
        <f t="shared" ca="1" si="25"/>
        <v>10</v>
      </c>
      <c r="BC22" s="67" t="s">
        <v>1940</v>
      </c>
      <c r="BD22" s="68">
        <f t="shared" ca="1" si="26"/>
        <v>15</v>
      </c>
      <c r="BE22" s="67" t="s">
        <v>1940</v>
      </c>
      <c r="BF22" s="68">
        <f t="shared" ca="1" si="27"/>
        <v>15</v>
      </c>
      <c r="BG22" s="67" t="s">
        <v>1940</v>
      </c>
      <c r="BH22" s="68">
        <f t="shared" ca="1" si="28"/>
        <v>15</v>
      </c>
      <c r="BI22" s="67" t="s">
        <v>1941</v>
      </c>
      <c r="BJ22" s="68">
        <f t="shared" si="29"/>
        <v>0</v>
      </c>
      <c r="BK22" s="67" t="s">
        <v>1941</v>
      </c>
      <c r="BL22" s="68">
        <f t="shared" si="30"/>
        <v>0</v>
      </c>
      <c r="BM22" s="67" t="s">
        <v>1941</v>
      </c>
      <c r="BN22" s="68">
        <f t="shared" si="31"/>
        <v>0</v>
      </c>
      <c r="BO22" s="69">
        <f t="shared" ca="1" si="32"/>
        <v>95</v>
      </c>
      <c r="BP22" s="76"/>
      <c r="BQ22" s="72">
        <v>2</v>
      </c>
      <c r="BR22" s="72">
        <f t="shared" si="33"/>
        <v>0</v>
      </c>
      <c r="BS22" s="73">
        <f t="shared" ca="1" si="34"/>
        <v>95</v>
      </c>
      <c r="BT22" s="67" t="s">
        <v>1940</v>
      </c>
      <c r="BU22" s="68">
        <f t="shared" ca="1" si="35"/>
        <v>10</v>
      </c>
      <c r="BV22" s="67" t="s">
        <v>1940</v>
      </c>
      <c r="BW22" s="68">
        <f t="shared" ca="1" si="36"/>
        <v>15</v>
      </c>
      <c r="BX22" s="67" t="s">
        <v>1940</v>
      </c>
      <c r="BY22" s="68">
        <f t="shared" ca="1" si="37"/>
        <v>20</v>
      </c>
      <c r="BZ22" s="67" t="s">
        <v>1941</v>
      </c>
      <c r="CA22" s="68">
        <f t="shared" si="38"/>
        <v>0</v>
      </c>
      <c r="CB22" s="67" t="s">
        <v>1940</v>
      </c>
      <c r="CC22" s="68">
        <f t="shared" ca="1" si="39"/>
        <v>35</v>
      </c>
      <c r="CD22" s="67" t="s">
        <v>1941</v>
      </c>
      <c r="CE22" s="68">
        <f t="shared" si="40"/>
        <v>0</v>
      </c>
      <c r="CF22" s="67" t="s">
        <v>1941</v>
      </c>
      <c r="CG22" s="68">
        <f t="shared" si="41"/>
        <v>0</v>
      </c>
      <c r="CH22" s="69">
        <f t="shared" ca="1" si="42"/>
        <v>80</v>
      </c>
      <c r="CI22" s="76"/>
      <c r="CJ22" s="72"/>
      <c r="CK22" s="72">
        <f t="shared" si="43"/>
        <v>0</v>
      </c>
      <c r="CL22" s="73">
        <f t="shared" ca="1" si="44"/>
        <v>80</v>
      </c>
      <c r="CM22" s="67" t="s">
        <v>1940</v>
      </c>
      <c r="CN22" s="68">
        <f t="shared" ca="1" si="45"/>
        <v>15</v>
      </c>
      <c r="CO22" s="67" t="s">
        <v>1940</v>
      </c>
      <c r="CP22" s="68">
        <f t="shared" ca="1" si="46"/>
        <v>20</v>
      </c>
      <c r="CQ22" s="67" t="s">
        <v>1941</v>
      </c>
      <c r="CR22" s="68">
        <f t="shared" si="47"/>
        <v>0</v>
      </c>
      <c r="CS22" s="67" t="s">
        <v>1941</v>
      </c>
      <c r="CT22" s="68">
        <f t="shared" si="48"/>
        <v>0</v>
      </c>
      <c r="CU22" s="67" t="s">
        <v>1940</v>
      </c>
      <c r="CV22" s="68">
        <f t="shared" ca="1" si="49"/>
        <v>40</v>
      </c>
      <c r="CW22" s="67" t="s">
        <v>1941</v>
      </c>
      <c r="CX22" s="68">
        <f t="shared" si="50"/>
        <v>0</v>
      </c>
      <c r="CY22" s="67" t="s">
        <v>1940</v>
      </c>
      <c r="CZ22" s="68">
        <f t="shared" ca="1" si="51"/>
        <v>70</v>
      </c>
      <c r="DA22" s="69">
        <f t="shared" ca="1" si="52"/>
        <v>145</v>
      </c>
      <c r="DB22" s="76"/>
      <c r="DC22" s="72"/>
      <c r="DD22" s="72">
        <f t="shared" ca="1" si="53"/>
        <v>0</v>
      </c>
      <c r="DE22" s="73">
        <f t="shared" ca="1" si="54"/>
        <v>145</v>
      </c>
      <c r="DF22" s="67" t="s">
        <v>1941</v>
      </c>
      <c r="DG22" s="68">
        <f t="shared" si="55"/>
        <v>0</v>
      </c>
      <c r="DH22" s="67" t="s">
        <v>1941</v>
      </c>
      <c r="DI22" s="68">
        <f t="shared" si="56"/>
        <v>0</v>
      </c>
      <c r="DJ22" s="67" t="s">
        <v>1941</v>
      </c>
      <c r="DK22" s="68">
        <f t="shared" si="57"/>
        <v>0</v>
      </c>
      <c r="DL22" s="67" t="s">
        <v>1940</v>
      </c>
      <c r="DM22" s="68">
        <f t="shared" ca="1" si="58"/>
        <v>40</v>
      </c>
      <c r="DN22" s="67" t="s">
        <v>1941</v>
      </c>
      <c r="DO22" s="68">
        <f t="shared" si="59"/>
        <v>0</v>
      </c>
      <c r="DP22" s="67" t="s">
        <v>1941</v>
      </c>
      <c r="DQ22" s="68">
        <f t="shared" si="60"/>
        <v>0</v>
      </c>
      <c r="DR22" s="67" t="s">
        <v>1941</v>
      </c>
      <c r="DS22" s="68">
        <f t="shared" si="61"/>
        <v>0</v>
      </c>
      <c r="DT22" s="69">
        <f t="shared" ca="1" si="62"/>
        <v>40</v>
      </c>
      <c r="DU22" s="76"/>
      <c r="DV22" s="72"/>
      <c r="DW22" s="72">
        <f t="shared" ca="1" si="63"/>
        <v>0</v>
      </c>
      <c r="DX22" s="73">
        <f t="shared" ca="1" si="64"/>
        <v>40</v>
      </c>
      <c r="DY22" s="74">
        <f t="shared" ca="1" si="65"/>
        <v>535</v>
      </c>
      <c r="DZ22" s="75">
        <f t="shared" si="66"/>
        <v>0.2291435185185185</v>
      </c>
      <c r="EA22" s="123"/>
    </row>
    <row r="23" spans="1:131" ht="23.25" customHeight="1">
      <c r="A23" s="65">
        <v>17</v>
      </c>
      <c r="B23" s="199" t="s">
        <v>1976</v>
      </c>
      <c r="C23" s="66" t="s">
        <v>1977</v>
      </c>
      <c r="D23" s="66" t="s">
        <v>1978</v>
      </c>
      <c r="E23" s="67" t="s">
        <v>1940</v>
      </c>
      <c r="F23" s="68">
        <f t="shared" ca="1" si="0"/>
        <v>10</v>
      </c>
      <c r="G23" s="67" t="s">
        <v>1940</v>
      </c>
      <c r="H23" s="68">
        <f t="shared" ca="1" si="1"/>
        <v>10</v>
      </c>
      <c r="I23" s="67">
        <v>2</v>
      </c>
      <c r="J23" s="68">
        <f t="shared" ca="1" si="2"/>
        <v>6</v>
      </c>
      <c r="K23" s="67" t="s">
        <v>1940</v>
      </c>
      <c r="L23" s="68">
        <f t="shared" ca="1" si="3"/>
        <v>15</v>
      </c>
      <c r="M23" s="67" t="s">
        <v>1941</v>
      </c>
      <c r="N23" s="68">
        <f t="shared" si="4"/>
        <v>0</v>
      </c>
      <c r="O23" s="67" t="s">
        <v>1940</v>
      </c>
      <c r="P23" s="68">
        <f t="shared" ca="1" si="5"/>
        <v>30</v>
      </c>
      <c r="Q23" s="67" t="s">
        <v>1941</v>
      </c>
      <c r="R23" s="68">
        <f t="shared" si="6"/>
        <v>0</v>
      </c>
      <c r="S23" s="69">
        <f t="shared" ca="1" si="7"/>
        <v>71</v>
      </c>
      <c r="T23" s="76">
        <v>0</v>
      </c>
      <c r="U23" s="72">
        <v>0</v>
      </c>
      <c r="V23" s="72">
        <f t="shared" si="8"/>
        <v>0</v>
      </c>
      <c r="W23" s="73">
        <f t="shared" ca="1" si="9"/>
        <v>71</v>
      </c>
      <c r="X23" s="67" t="s">
        <v>1940</v>
      </c>
      <c r="Y23" s="68">
        <f t="shared" ca="1" si="10"/>
        <v>10</v>
      </c>
      <c r="Z23" s="67" t="s">
        <v>1941</v>
      </c>
      <c r="AA23" s="68">
        <f t="shared" si="11"/>
        <v>0</v>
      </c>
      <c r="AB23" s="67" t="s">
        <v>1941</v>
      </c>
      <c r="AC23" s="68">
        <f t="shared" si="12"/>
        <v>0</v>
      </c>
      <c r="AD23" s="67" t="s">
        <v>1941</v>
      </c>
      <c r="AE23" s="68">
        <f t="shared" si="13"/>
        <v>0</v>
      </c>
      <c r="AF23" s="67" t="s">
        <v>1940</v>
      </c>
      <c r="AG23" s="68">
        <f t="shared" ca="1" si="14"/>
        <v>35</v>
      </c>
      <c r="AH23" s="67">
        <v>1</v>
      </c>
      <c r="AI23" s="68">
        <f t="shared" ca="1" si="15"/>
        <v>36</v>
      </c>
      <c r="AJ23" s="67" t="s">
        <v>1940</v>
      </c>
      <c r="AK23" s="68">
        <f t="shared" ca="1" si="16"/>
        <v>50</v>
      </c>
      <c r="AL23" s="69">
        <f t="shared" ca="1" si="17"/>
        <v>131</v>
      </c>
      <c r="AM23" s="76"/>
      <c r="AN23" s="72"/>
      <c r="AO23" s="72">
        <f t="shared" si="18"/>
        <v>0</v>
      </c>
      <c r="AP23" s="73">
        <f t="shared" ca="1" si="19"/>
        <v>131</v>
      </c>
      <c r="AQ23" s="67" t="s">
        <v>1940</v>
      </c>
      <c r="AR23" s="68">
        <f t="shared" ca="1" si="20"/>
        <v>10</v>
      </c>
      <c r="AS23" s="67" t="s">
        <v>1941</v>
      </c>
      <c r="AT23" s="68">
        <f t="shared" si="21"/>
        <v>0</v>
      </c>
      <c r="AU23" s="67" t="s">
        <v>1941</v>
      </c>
      <c r="AV23" s="68">
        <f t="shared" si="22"/>
        <v>0</v>
      </c>
      <c r="AW23" s="67" t="s">
        <v>1941</v>
      </c>
      <c r="AX23" s="68">
        <f t="shared" si="23"/>
        <v>0</v>
      </c>
      <c r="AY23" s="67" t="s">
        <v>1941</v>
      </c>
      <c r="AZ23" s="68">
        <f t="shared" si="24"/>
        <v>0</v>
      </c>
      <c r="BA23" s="67" t="s">
        <v>1941</v>
      </c>
      <c r="BB23" s="68">
        <f t="shared" si="25"/>
        <v>0</v>
      </c>
      <c r="BC23" s="67" t="s">
        <v>1941</v>
      </c>
      <c r="BD23" s="68">
        <f t="shared" si="26"/>
        <v>0</v>
      </c>
      <c r="BE23" s="67" t="s">
        <v>1940</v>
      </c>
      <c r="BF23" s="68">
        <f t="shared" ca="1" si="27"/>
        <v>15</v>
      </c>
      <c r="BG23" s="67" t="s">
        <v>1941</v>
      </c>
      <c r="BH23" s="68">
        <f t="shared" si="28"/>
        <v>0</v>
      </c>
      <c r="BI23" s="67" t="s">
        <v>1940</v>
      </c>
      <c r="BJ23" s="68">
        <f t="shared" ca="1" si="29"/>
        <v>15</v>
      </c>
      <c r="BK23" s="67" t="s">
        <v>1940</v>
      </c>
      <c r="BL23" s="68">
        <f t="shared" ca="1" si="30"/>
        <v>15</v>
      </c>
      <c r="BM23" s="67">
        <v>1</v>
      </c>
      <c r="BN23" s="68">
        <f t="shared" ca="1" si="31"/>
        <v>11</v>
      </c>
      <c r="BO23" s="69">
        <f t="shared" ca="1" si="32"/>
        <v>66</v>
      </c>
      <c r="BP23" s="76"/>
      <c r="BQ23" s="72">
        <v>2</v>
      </c>
      <c r="BR23" s="72">
        <f t="shared" si="33"/>
        <v>0</v>
      </c>
      <c r="BS23" s="73">
        <f t="shared" ca="1" si="34"/>
        <v>66</v>
      </c>
      <c r="BT23" s="67" t="s">
        <v>1940</v>
      </c>
      <c r="BU23" s="68">
        <f t="shared" ca="1" si="35"/>
        <v>10</v>
      </c>
      <c r="BV23" s="67" t="s">
        <v>1941</v>
      </c>
      <c r="BW23" s="68">
        <f t="shared" si="36"/>
        <v>0</v>
      </c>
      <c r="BX23" s="67" t="s">
        <v>1940</v>
      </c>
      <c r="BY23" s="68">
        <f t="shared" ca="1" si="37"/>
        <v>20</v>
      </c>
      <c r="BZ23" s="67" t="s">
        <v>1941</v>
      </c>
      <c r="CA23" s="68">
        <f t="shared" si="38"/>
        <v>0</v>
      </c>
      <c r="CB23" s="67" t="s">
        <v>1941</v>
      </c>
      <c r="CC23" s="68">
        <f t="shared" si="39"/>
        <v>0</v>
      </c>
      <c r="CD23" s="67" t="s">
        <v>1941</v>
      </c>
      <c r="CE23" s="68">
        <f t="shared" si="40"/>
        <v>0</v>
      </c>
      <c r="CF23" s="67" t="s">
        <v>1941</v>
      </c>
      <c r="CG23" s="68">
        <f t="shared" si="41"/>
        <v>0</v>
      </c>
      <c r="CH23" s="69">
        <f t="shared" ca="1" si="42"/>
        <v>30</v>
      </c>
      <c r="CI23" s="76"/>
      <c r="CJ23" s="72"/>
      <c r="CK23" s="72">
        <f t="shared" ca="1" si="43"/>
        <v>0</v>
      </c>
      <c r="CL23" s="73">
        <f t="shared" ca="1" si="44"/>
        <v>30</v>
      </c>
      <c r="CM23" s="67" t="s">
        <v>1940</v>
      </c>
      <c r="CN23" s="68">
        <f t="shared" ca="1" si="45"/>
        <v>15</v>
      </c>
      <c r="CO23" s="67" t="s">
        <v>1941</v>
      </c>
      <c r="CP23" s="68">
        <f t="shared" si="46"/>
        <v>0</v>
      </c>
      <c r="CQ23" s="67" t="s">
        <v>1941</v>
      </c>
      <c r="CR23" s="68">
        <f t="shared" si="47"/>
        <v>0</v>
      </c>
      <c r="CS23" s="67" t="s">
        <v>1941</v>
      </c>
      <c r="CT23" s="68">
        <f t="shared" si="48"/>
        <v>0</v>
      </c>
      <c r="CU23" s="67" t="s">
        <v>1941</v>
      </c>
      <c r="CV23" s="68">
        <f t="shared" si="49"/>
        <v>0</v>
      </c>
      <c r="CW23" s="67" t="s">
        <v>1941</v>
      </c>
      <c r="CX23" s="68">
        <f t="shared" si="50"/>
        <v>0</v>
      </c>
      <c r="CY23" s="67" t="s">
        <v>1940</v>
      </c>
      <c r="CZ23" s="68">
        <f t="shared" ca="1" si="51"/>
        <v>70</v>
      </c>
      <c r="DA23" s="69">
        <f t="shared" ca="1" si="52"/>
        <v>85</v>
      </c>
      <c r="DB23" s="76"/>
      <c r="DC23" s="72"/>
      <c r="DD23" s="72">
        <f t="shared" ca="1" si="53"/>
        <v>0</v>
      </c>
      <c r="DE23" s="73">
        <f t="shared" ca="1" si="54"/>
        <v>85</v>
      </c>
      <c r="DF23" s="67" t="s">
        <v>1940</v>
      </c>
      <c r="DG23" s="68">
        <f t="shared" ca="1" si="55"/>
        <v>20</v>
      </c>
      <c r="DH23" s="67" t="s">
        <v>1941</v>
      </c>
      <c r="DI23" s="68">
        <f t="shared" si="56"/>
        <v>0</v>
      </c>
      <c r="DJ23" s="67" t="s">
        <v>1940</v>
      </c>
      <c r="DK23" s="68">
        <f t="shared" ca="1" si="57"/>
        <v>40</v>
      </c>
      <c r="DL23" s="67" t="s">
        <v>1941</v>
      </c>
      <c r="DM23" s="68">
        <f t="shared" si="58"/>
        <v>0</v>
      </c>
      <c r="DN23" s="67" t="s">
        <v>1941</v>
      </c>
      <c r="DO23" s="68">
        <f t="shared" si="59"/>
        <v>0</v>
      </c>
      <c r="DP23" s="67" t="s">
        <v>1940</v>
      </c>
      <c r="DQ23" s="68">
        <f t="shared" ca="1" si="60"/>
        <v>50</v>
      </c>
      <c r="DR23" s="67" t="s">
        <v>1941</v>
      </c>
      <c r="DS23" s="68">
        <f t="shared" si="61"/>
        <v>0</v>
      </c>
      <c r="DT23" s="69">
        <f t="shared" ca="1" si="62"/>
        <v>110</v>
      </c>
      <c r="DU23" s="76"/>
      <c r="DV23" s="72"/>
      <c r="DW23" s="72">
        <f t="shared" ca="1" si="63"/>
        <v>0</v>
      </c>
      <c r="DX23" s="73">
        <f t="shared" ca="1" si="64"/>
        <v>110</v>
      </c>
      <c r="DY23" s="74">
        <f t="shared" ca="1" si="65"/>
        <v>493</v>
      </c>
      <c r="DZ23" s="75">
        <f t="shared" si="66"/>
        <v>0.2291435185185185</v>
      </c>
      <c r="EA23" s="128"/>
    </row>
    <row r="24" spans="1:131" ht="23.25" customHeight="1">
      <c r="A24" s="65">
        <v>18</v>
      </c>
      <c r="B24" s="199" t="s">
        <v>1979</v>
      </c>
      <c r="C24" s="66" t="s">
        <v>1980</v>
      </c>
      <c r="D24" s="66" t="s">
        <v>1965</v>
      </c>
      <c r="E24" s="67" t="s">
        <v>1940</v>
      </c>
      <c r="F24" s="68">
        <f t="shared" ca="1" si="0"/>
        <v>10</v>
      </c>
      <c r="G24" s="67" t="s">
        <v>1940</v>
      </c>
      <c r="H24" s="68">
        <f t="shared" ca="1" si="1"/>
        <v>10</v>
      </c>
      <c r="I24" s="67" t="s">
        <v>1940</v>
      </c>
      <c r="J24" s="68">
        <f t="shared" ca="1" si="2"/>
        <v>15</v>
      </c>
      <c r="K24" s="67" t="s">
        <v>1940</v>
      </c>
      <c r="L24" s="68">
        <f t="shared" ca="1" si="3"/>
        <v>15</v>
      </c>
      <c r="M24" s="67" t="s">
        <v>1941</v>
      </c>
      <c r="N24" s="68">
        <f t="shared" si="4"/>
        <v>0</v>
      </c>
      <c r="O24" s="67" t="s">
        <v>1940</v>
      </c>
      <c r="P24" s="68">
        <f t="shared" ca="1" si="5"/>
        <v>30</v>
      </c>
      <c r="Q24" s="67" t="s">
        <v>1941</v>
      </c>
      <c r="R24" s="68">
        <f t="shared" si="6"/>
        <v>0</v>
      </c>
      <c r="S24" s="69">
        <f t="shared" ca="1" si="7"/>
        <v>80</v>
      </c>
      <c r="T24" s="76">
        <v>0</v>
      </c>
      <c r="U24" s="72">
        <v>0</v>
      </c>
      <c r="V24" s="72">
        <f t="shared" si="8"/>
        <v>0</v>
      </c>
      <c r="W24" s="73">
        <f t="shared" ca="1" si="9"/>
        <v>80</v>
      </c>
      <c r="X24" s="67" t="s">
        <v>1940</v>
      </c>
      <c r="Y24" s="68">
        <f t="shared" ca="1" si="10"/>
        <v>10</v>
      </c>
      <c r="Z24" s="67" t="s">
        <v>1941</v>
      </c>
      <c r="AA24" s="68">
        <f t="shared" si="11"/>
        <v>0</v>
      </c>
      <c r="AB24" s="67" t="s">
        <v>1941</v>
      </c>
      <c r="AC24" s="68">
        <f t="shared" si="12"/>
        <v>0</v>
      </c>
      <c r="AD24" s="67" t="s">
        <v>1941</v>
      </c>
      <c r="AE24" s="68">
        <f t="shared" si="13"/>
        <v>0</v>
      </c>
      <c r="AF24" s="67" t="s">
        <v>1941</v>
      </c>
      <c r="AG24" s="68">
        <f t="shared" si="14"/>
        <v>0</v>
      </c>
      <c r="AH24" s="67" t="s">
        <v>1940</v>
      </c>
      <c r="AI24" s="68">
        <f t="shared" ca="1" si="15"/>
        <v>40</v>
      </c>
      <c r="AJ24" s="67" t="s">
        <v>1941</v>
      </c>
      <c r="AK24" s="68">
        <f t="shared" si="16"/>
        <v>0</v>
      </c>
      <c r="AL24" s="69">
        <f t="shared" ca="1" si="17"/>
        <v>50</v>
      </c>
      <c r="AM24" s="76"/>
      <c r="AN24" s="72"/>
      <c r="AO24" s="72">
        <f t="shared" si="18"/>
        <v>0</v>
      </c>
      <c r="AP24" s="73">
        <f t="shared" ca="1" si="19"/>
        <v>50</v>
      </c>
      <c r="AQ24" s="67" t="s">
        <v>1940</v>
      </c>
      <c r="AR24" s="68">
        <f t="shared" ca="1" si="20"/>
        <v>10</v>
      </c>
      <c r="AS24" s="67" t="s">
        <v>1941</v>
      </c>
      <c r="AT24" s="68">
        <f t="shared" si="21"/>
        <v>0</v>
      </c>
      <c r="AU24" s="67" t="s">
        <v>1940</v>
      </c>
      <c r="AV24" s="68">
        <f t="shared" ca="1" si="22"/>
        <v>10</v>
      </c>
      <c r="AW24" s="67" t="s">
        <v>1940</v>
      </c>
      <c r="AX24" s="68">
        <f t="shared" ca="1" si="23"/>
        <v>10</v>
      </c>
      <c r="AY24" s="67" t="s">
        <v>1940</v>
      </c>
      <c r="AZ24" s="68">
        <f t="shared" ca="1" si="24"/>
        <v>10</v>
      </c>
      <c r="BA24" s="67" t="s">
        <v>1940</v>
      </c>
      <c r="BB24" s="68">
        <f t="shared" ca="1" si="25"/>
        <v>10</v>
      </c>
      <c r="BC24" s="67" t="s">
        <v>1940</v>
      </c>
      <c r="BD24" s="68">
        <f t="shared" ca="1" si="26"/>
        <v>15</v>
      </c>
      <c r="BE24" s="67" t="s">
        <v>1940</v>
      </c>
      <c r="BF24" s="68">
        <f t="shared" ca="1" si="27"/>
        <v>15</v>
      </c>
      <c r="BG24" s="67" t="s">
        <v>1940</v>
      </c>
      <c r="BH24" s="68">
        <f t="shared" ca="1" si="28"/>
        <v>15</v>
      </c>
      <c r="BI24" s="67" t="s">
        <v>1940</v>
      </c>
      <c r="BJ24" s="68">
        <f t="shared" ca="1" si="29"/>
        <v>15</v>
      </c>
      <c r="BK24" s="67" t="s">
        <v>1941</v>
      </c>
      <c r="BL24" s="68">
        <f t="shared" si="30"/>
        <v>0</v>
      </c>
      <c r="BM24" s="67" t="s">
        <v>1941</v>
      </c>
      <c r="BN24" s="68">
        <f t="shared" si="31"/>
        <v>0</v>
      </c>
      <c r="BO24" s="69">
        <f t="shared" ca="1" si="32"/>
        <v>110</v>
      </c>
      <c r="BP24" s="76"/>
      <c r="BQ24" s="72"/>
      <c r="BR24" s="72">
        <f t="shared" si="33"/>
        <v>0</v>
      </c>
      <c r="BS24" s="73">
        <f t="shared" ca="1" si="34"/>
        <v>110</v>
      </c>
      <c r="BT24" s="67" t="s">
        <v>1940</v>
      </c>
      <c r="BU24" s="68">
        <f t="shared" ca="1" si="35"/>
        <v>10</v>
      </c>
      <c r="BV24" s="67" t="s">
        <v>1940</v>
      </c>
      <c r="BW24" s="68">
        <f t="shared" ca="1" si="36"/>
        <v>15</v>
      </c>
      <c r="BX24" s="67" t="s">
        <v>1940</v>
      </c>
      <c r="BY24" s="68">
        <f t="shared" ca="1" si="37"/>
        <v>20</v>
      </c>
      <c r="BZ24" s="67" t="s">
        <v>1941</v>
      </c>
      <c r="CA24" s="68">
        <f t="shared" si="38"/>
        <v>0</v>
      </c>
      <c r="CB24" s="67" t="s">
        <v>1941</v>
      </c>
      <c r="CC24" s="68">
        <f t="shared" si="39"/>
        <v>0</v>
      </c>
      <c r="CD24" s="67" t="s">
        <v>1941</v>
      </c>
      <c r="CE24" s="68">
        <f t="shared" si="40"/>
        <v>0</v>
      </c>
      <c r="CF24" s="67" t="s">
        <v>1941</v>
      </c>
      <c r="CG24" s="68">
        <f t="shared" si="41"/>
        <v>0</v>
      </c>
      <c r="CH24" s="69">
        <f t="shared" ca="1" si="42"/>
        <v>45</v>
      </c>
      <c r="CI24" s="76"/>
      <c r="CJ24" s="72"/>
      <c r="CK24" s="72">
        <f t="shared" ca="1" si="43"/>
        <v>0</v>
      </c>
      <c r="CL24" s="73">
        <f t="shared" ca="1" si="44"/>
        <v>45</v>
      </c>
      <c r="CM24" s="67" t="s">
        <v>1941</v>
      </c>
      <c r="CN24" s="68">
        <f t="shared" si="45"/>
        <v>0</v>
      </c>
      <c r="CO24" s="67" t="s">
        <v>1941</v>
      </c>
      <c r="CP24" s="68">
        <f t="shared" si="46"/>
        <v>0</v>
      </c>
      <c r="CQ24" s="67" t="s">
        <v>1941</v>
      </c>
      <c r="CR24" s="68">
        <f t="shared" si="47"/>
        <v>0</v>
      </c>
      <c r="CS24" s="67" t="s">
        <v>1941</v>
      </c>
      <c r="CT24" s="68">
        <f t="shared" si="48"/>
        <v>0</v>
      </c>
      <c r="CU24" s="67" t="s">
        <v>1941</v>
      </c>
      <c r="CV24" s="68">
        <f t="shared" si="49"/>
        <v>0</v>
      </c>
      <c r="CW24" s="67" t="s">
        <v>1941</v>
      </c>
      <c r="CX24" s="68">
        <f t="shared" si="50"/>
        <v>0</v>
      </c>
      <c r="CY24" s="67" t="s">
        <v>1940</v>
      </c>
      <c r="CZ24" s="68">
        <f t="shared" ca="1" si="51"/>
        <v>70</v>
      </c>
      <c r="DA24" s="69">
        <f t="shared" ca="1" si="52"/>
        <v>70</v>
      </c>
      <c r="DB24" s="76"/>
      <c r="DC24" s="72"/>
      <c r="DD24" s="72">
        <f t="shared" ca="1" si="53"/>
        <v>0</v>
      </c>
      <c r="DE24" s="73">
        <f t="shared" ca="1" si="54"/>
        <v>70</v>
      </c>
      <c r="DF24" s="67" t="s">
        <v>1940</v>
      </c>
      <c r="DG24" s="68">
        <f t="shared" ca="1" si="55"/>
        <v>20</v>
      </c>
      <c r="DH24" s="67" t="s">
        <v>1940</v>
      </c>
      <c r="DI24" s="68">
        <f t="shared" ca="1" si="56"/>
        <v>20</v>
      </c>
      <c r="DJ24" s="67" t="s">
        <v>1940</v>
      </c>
      <c r="DK24" s="68">
        <f t="shared" ca="1" si="57"/>
        <v>40</v>
      </c>
      <c r="DL24" s="67" t="s">
        <v>1941</v>
      </c>
      <c r="DM24" s="68">
        <f t="shared" si="58"/>
        <v>0</v>
      </c>
      <c r="DN24" s="67" t="s">
        <v>1941</v>
      </c>
      <c r="DO24" s="68">
        <f t="shared" si="59"/>
        <v>0</v>
      </c>
      <c r="DP24" s="67" t="s">
        <v>1940</v>
      </c>
      <c r="DQ24" s="68">
        <f t="shared" ca="1" si="60"/>
        <v>50</v>
      </c>
      <c r="DR24" s="67" t="s">
        <v>1941</v>
      </c>
      <c r="DS24" s="68">
        <f t="shared" si="61"/>
        <v>0</v>
      </c>
      <c r="DT24" s="69">
        <f t="shared" ca="1" si="62"/>
        <v>130</v>
      </c>
      <c r="DU24" s="76"/>
      <c r="DV24" s="72"/>
      <c r="DW24" s="72">
        <f t="shared" ca="1" si="63"/>
        <v>0</v>
      </c>
      <c r="DX24" s="73">
        <f t="shared" ca="1" si="64"/>
        <v>130</v>
      </c>
      <c r="DY24" s="74">
        <f t="shared" ca="1" si="65"/>
        <v>485</v>
      </c>
      <c r="DZ24" s="75">
        <f t="shared" si="66"/>
        <v>0.22916666666666666</v>
      </c>
      <c r="EA24" s="127"/>
    </row>
    <row r="25" spans="1:131" ht="23.25" customHeight="1">
      <c r="A25" s="65">
        <v>19</v>
      </c>
      <c r="B25" s="199" t="s">
        <v>1981</v>
      </c>
      <c r="C25" s="66" t="s">
        <v>1982</v>
      </c>
      <c r="D25" s="66" t="s">
        <v>1944</v>
      </c>
      <c r="E25" s="67" t="s">
        <v>1940</v>
      </c>
      <c r="F25" s="68">
        <f t="shared" ca="1" si="0"/>
        <v>10</v>
      </c>
      <c r="G25" s="67" t="s">
        <v>1940</v>
      </c>
      <c r="H25" s="68">
        <f t="shared" ca="1" si="1"/>
        <v>10</v>
      </c>
      <c r="I25" s="67" t="s">
        <v>1940</v>
      </c>
      <c r="J25" s="68">
        <f t="shared" ca="1" si="2"/>
        <v>15</v>
      </c>
      <c r="K25" s="67" t="s">
        <v>1940</v>
      </c>
      <c r="L25" s="68">
        <f t="shared" ca="1" si="3"/>
        <v>15</v>
      </c>
      <c r="M25" s="67" t="s">
        <v>1941</v>
      </c>
      <c r="N25" s="68">
        <f t="shared" si="4"/>
        <v>0</v>
      </c>
      <c r="O25" s="67" t="s">
        <v>1940</v>
      </c>
      <c r="P25" s="68">
        <f t="shared" ca="1" si="5"/>
        <v>30</v>
      </c>
      <c r="Q25" s="67" t="s">
        <v>1941</v>
      </c>
      <c r="R25" s="68">
        <f t="shared" si="6"/>
        <v>0</v>
      </c>
      <c r="S25" s="69">
        <f t="shared" ca="1" si="7"/>
        <v>80</v>
      </c>
      <c r="T25" s="76">
        <v>0</v>
      </c>
      <c r="U25" s="72">
        <v>0</v>
      </c>
      <c r="V25" s="72">
        <f t="shared" si="8"/>
        <v>0</v>
      </c>
      <c r="W25" s="73">
        <f t="shared" ca="1" si="9"/>
        <v>80</v>
      </c>
      <c r="X25" s="67" t="s">
        <v>1940</v>
      </c>
      <c r="Y25" s="68">
        <f t="shared" ca="1" si="10"/>
        <v>10</v>
      </c>
      <c r="Z25" s="67" t="s">
        <v>1940</v>
      </c>
      <c r="AA25" s="68">
        <f t="shared" ca="1" si="11"/>
        <v>15</v>
      </c>
      <c r="AB25" s="67" t="s">
        <v>1941</v>
      </c>
      <c r="AC25" s="68">
        <f t="shared" si="12"/>
        <v>0</v>
      </c>
      <c r="AD25" s="67" t="s">
        <v>1941</v>
      </c>
      <c r="AE25" s="68">
        <f t="shared" si="13"/>
        <v>0</v>
      </c>
      <c r="AF25" s="67" t="s">
        <v>1940</v>
      </c>
      <c r="AG25" s="68">
        <f t="shared" ca="1" si="14"/>
        <v>35</v>
      </c>
      <c r="AH25" s="67" t="s">
        <v>1940</v>
      </c>
      <c r="AI25" s="68">
        <f t="shared" ca="1" si="15"/>
        <v>40</v>
      </c>
      <c r="AJ25" s="67" t="s">
        <v>1941</v>
      </c>
      <c r="AK25" s="68">
        <f t="shared" si="16"/>
        <v>0</v>
      </c>
      <c r="AL25" s="69">
        <f t="shared" ca="1" si="17"/>
        <v>100</v>
      </c>
      <c r="AM25" s="76"/>
      <c r="AN25" s="72"/>
      <c r="AO25" s="72">
        <f t="shared" si="18"/>
        <v>0</v>
      </c>
      <c r="AP25" s="73">
        <f t="shared" ca="1" si="19"/>
        <v>100</v>
      </c>
      <c r="AQ25" s="67" t="s">
        <v>1940</v>
      </c>
      <c r="AR25" s="68">
        <f t="shared" ca="1" si="20"/>
        <v>10</v>
      </c>
      <c r="AS25" s="67" t="s">
        <v>1940</v>
      </c>
      <c r="AT25" s="68">
        <f t="shared" ca="1" si="21"/>
        <v>10</v>
      </c>
      <c r="AU25" s="67" t="s">
        <v>1940</v>
      </c>
      <c r="AV25" s="68">
        <f t="shared" ca="1" si="22"/>
        <v>10</v>
      </c>
      <c r="AW25" s="67" t="s">
        <v>1940</v>
      </c>
      <c r="AX25" s="68">
        <f t="shared" ca="1" si="23"/>
        <v>10</v>
      </c>
      <c r="AY25" s="67" t="s">
        <v>1940</v>
      </c>
      <c r="AZ25" s="68">
        <f t="shared" ca="1" si="24"/>
        <v>10</v>
      </c>
      <c r="BA25" s="67" t="s">
        <v>1941</v>
      </c>
      <c r="BB25" s="68">
        <f t="shared" si="25"/>
        <v>0</v>
      </c>
      <c r="BC25" s="67" t="s">
        <v>1940</v>
      </c>
      <c r="BD25" s="68">
        <f t="shared" ca="1" si="26"/>
        <v>15</v>
      </c>
      <c r="BE25" s="67" t="s">
        <v>1940</v>
      </c>
      <c r="BF25" s="68">
        <f t="shared" ca="1" si="27"/>
        <v>15</v>
      </c>
      <c r="BG25" s="67" t="s">
        <v>1941</v>
      </c>
      <c r="BH25" s="68">
        <f t="shared" si="28"/>
        <v>0</v>
      </c>
      <c r="BI25" s="67" t="s">
        <v>1941</v>
      </c>
      <c r="BJ25" s="68">
        <f t="shared" si="29"/>
        <v>0</v>
      </c>
      <c r="BK25" s="67" t="s">
        <v>1941</v>
      </c>
      <c r="BL25" s="68">
        <f t="shared" si="30"/>
        <v>0</v>
      </c>
      <c r="BM25" s="67" t="s">
        <v>1941</v>
      </c>
      <c r="BN25" s="68">
        <f t="shared" si="31"/>
        <v>0</v>
      </c>
      <c r="BO25" s="69">
        <f t="shared" ca="1" si="32"/>
        <v>80</v>
      </c>
      <c r="BP25" s="76"/>
      <c r="BQ25" s="72">
        <v>2</v>
      </c>
      <c r="BR25" s="72">
        <f t="shared" si="33"/>
        <v>0</v>
      </c>
      <c r="BS25" s="73">
        <f t="shared" ca="1" si="34"/>
        <v>80</v>
      </c>
      <c r="BT25" s="67" t="s">
        <v>1940</v>
      </c>
      <c r="BU25" s="68">
        <f t="shared" ca="1" si="35"/>
        <v>10</v>
      </c>
      <c r="BV25" s="67" t="s">
        <v>1940</v>
      </c>
      <c r="BW25" s="68">
        <f t="shared" ca="1" si="36"/>
        <v>15</v>
      </c>
      <c r="BX25" s="67" t="s">
        <v>1941</v>
      </c>
      <c r="BY25" s="68">
        <f t="shared" si="37"/>
        <v>0</v>
      </c>
      <c r="BZ25" s="67" t="s">
        <v>1941</v>
      </c>
      <c r="CA25" s="68">
        <f t="shared" si="38"/>
        <v>0</v>
      </c>
      <c r="CB25" s="67" t="s">
        <v>1940</v>
      </c>
      <c r="CC25" s="68">
        <f t="shared" ca="1" si="39"/>
        <v>35</v>
      </c>
      <c r="CD25" s="67" t="s">
        <v>1941</v>
      </c>
      <c r="CE25" s="68">
        <f t="shared" si="40"/>
        <v>0</v>
      </c>
      <c r="CF25" s="67" t="s">
        <v>1941</v>
      </c>
      <c r="CG25" s="68">
        <f t="shared" si="41"/>
        <v>0</v>
      </c>
      <c r="CH25" s="69">
        <f t="shared" ca="1" si="42"/>
        <v>60</v>
      </c>
      <c r="CI25" s="76"/>
      <c r="CJ25" s="72"/>
      <c r="CK25" s="72">
        <f t="shared" si="43"/>
        <v>0</v>
      </c>
      <c r="CL25" s="73">
        <f t="shared" ca="1" si="44"/>
        <v>60</v>
      </c>
      <c r="CM25" s="67" t="s">
        <v>1940</v>
      </c>
      <c r="CN25" s="68">
        <f t="shared" ca="1" si="45"/>
        <v>15</v>
      </c>
      <c r="CO25" s="67" t="s">
        <v>1940</v>
      </c>
      <c r="CP25" s="68">
        <f t="shared" ca="1" si="46"/>
        <v>20</v>
      </c>
      <c r="CQ25" s="67" t="s">
        <v>1941</v>
      </c>
      <c r="CR25" s="68">
        <f t="shared" si="47"/>
        <v>0</v>
      </c>
      <c r="CS25" s="67" t="s">
        <v>1941</v>
      </c>
      <c r="CT25" s="68">
        <f t="shared" si="48"/>
        <v>0</v>
      </c>
      <c r="CU25" s="67" t="s">
        <v>1941</v>
      </c>
      <c r="CV25" s="68">
        <f t="shared" si="49"/>
        <v>0</v>
      </c>
      <c r="CW25" s="67" t="s">
        <v>1941</v>
      </c>
      <c r="CX25" s="68">
        <f t="shared" si="50"/>
        <v>0</v>
      </c>
      <c r="CY25" s="67" t="s">
        <v>1940</v>
      </c>
      <c r="CZ25" s="68">
        <f t="shared" ca="1" si="51"/>
        <v>70</v>
      </c>
      <c r="DA25" s="69">
        <f t="shared" ca="1" si="52"/>
        <v>105</v>
      </c>
      <c r="DB25" s="76"/>
      <c r="DC25" s="72"/>
      <c r="DD25" s="72">
        <f t="shared" ca="1" si="53"/>
        <v>0</v>
      </c>
      <c r="DE25" s="73">
        <f t="shared" ca="1" si="54"/>
        <v>105</v>
      </c>
      <c r="DF25" s="67" t="s">
        <v>1940</v>
      </c>
      <c r="DG25" s="68">
        <f t="shared" ca="1" si="55"/>
        <v>20</v>
      </c>
      <c r="DH25" s="67" t="s">
        <v>1941</v>
      </c>
      <c r="DI25" s="68">
        <f t="shared" si="56"/>
        <v>0</v>
      </c>
      <c r="DJ25" s="67" t="s">
        <v>1941</v>
      </c>
      <c r="DK25" s="68">
        <f t="shared" si="57"/>
        <v>0</v>
      </c>
      <c r="DL25" s="67" t="s">
        <v>1941</v>
      </c>
      <c r="DM25" s="68">
        <f t="shared" si="58"/>
        <v>0</v>
      </c>
      <c r="DN25" s="67" t="s">
        <v>1941</v>
      </c>
      <c r="DO25" s="68">
        <f t="shared" si="59"/>
        <v>0</v>
      </c>
      <c r="DP25" s="67" t="s">
        <v>1941</v>
      </c>
      <c r="DQ25" s="68">
        <f t="shared" si="60"/>
        <v>0</v>
      </c>
      <c r="DR25" s="67" t="s">
        <v>1941</v>
      </c>
      <c r="DS25" s="68">
        <f t="shared" si="61"/>
        <v>0</v>
      </c>
      <c r="DT25" s="69">
        <f t="shared" ca="1" si="62"/>
        <v>20</v>
      </c>
      <c r="DU25" s="76"/>
      <c r="DV25" s="72"/>
      <c r="DW25" s="72">
        <f t="shared" ca="1" si="63"/>
        <v>0</v>
      </c>
      <c r="DX25" s="73">
        <f t="shared" ca="1" si="64"/>
        <v>20</v>
      </c>
      <c r="DY25" s="74">
        <f t="shared" ca="1" si="65"/>
        <v>445</v>
      </c>
      <c r="DZ25" s="75">
        <f t="shared" si="66"/>
        <v>0.2291435185185185</v>
      </c>
      <c r="EA25" s="123"/>
    </row>
    <row r="26" spans="1:131" ht="23.25" customHeight="1">
      <c r="A26" s="172"/>
      <c r="B26" s="201"/>
      <c r="C26" s="172"/>
      <c r="D26" s="172"/>
      <c r="E26" s="172"/>
      <c r="F26" s="172"/>
      <c r="G26" s="172"/>
      <c r="H26" s="172"/>
      <c r="I26" s="172"/>
      <c r="J26" s="172"/>
      <c r="K26" s="172"/>
      <c r="L26" s="172"/>
      <c r="M26" s="172"/>
      <c r="N26" s="172"/>
      <c r="O26" s="172"/>
      <c r="P26" s="172"/>
      <c r="Q26" s="172"/>
      <c r="R26" s="172"/>
      <c r="S26" s="172"/>
      <c r="T26" s="172"/>
      <c r="U26" s="172"/>
      <c r="V26" s="172"/>
      <c r="W26" s="172"/>
      <c r="X26" s="172"/>
      <c r="Y26" s="172"/>
      <c r="Z26" s="172"/>
      <c r="AA26" s="172"/>
      <c r="AB26" s="172"/>
      <c r="AC26" s="172"/>
      <c r="AD26" s="172"/>
      <c r="AE26" s="172"/>
      <c r="AF26" s="172"/>
      <c r="AG26" s="172"/>
      <c r="AH26" s="172"/>
      <c r="AI26" s="172"/>
      <c r="AJ26" s="172"/>
      <c r="AK26" s="172"/>
      <c r="AL26" s="172"/>
      <c r="AM26" s="172"/>
      <c r="AN26" s="172"/>
      <c r="AO26" s="172"/>
      <c r="AP26" s="172"/>
      <c r="AQ26" s="172"/>
      <c r="AR26" s="172"/>
      <c r="AS26" s="172"/>
      <c r="AT26" s="172"/>
      <c r="AU26" s="172"/>
      <c r="AV26" s="172"/>
      <c r="AW26" s="172"/>
      <c r="AX26" s="172"/>
      <c r="AY26" s="172"/>
      <c r="AZ26" s="172"/>
      <c r="BA26" s="172"/>
      <c r="BB26" s="172"/>
      <c r="BC26" s="172"/>
      <c r="BD26" s="172"/>
      <c r="BE26" s="172"/>
      <c r="BF26" s="172"/>
      <c r="BG26" s="172"/>
      <c r="BH26" s="172"/>
      <c r="BI26" s="172"/>
      <c r="BJ26" s="172"/>
      <c r="BK26" s="172"/>
      <c r="BL26" s="172"/>
      <c r="BM26" s="172"/>
      <c r="BN26" s="172"/>
      <c r="BO26" s="172"/>
      <c r="BP26" s="172"/>
      <c r="BQ26" s="172"/>
      <c r="BR26" s="172"/>
      <c r="BS26" s="172"/>
      <c r="BT26" s="172"/>
      <c r="BU26" s="172"/>
      <c r="BV26" s="172"/>
      <c r="BW26" s="172"/>
      <c r="BX26" s="172"/>
      <c r="BY26" s="172"/>
      <c r="BZ26" s="172"/>
      <c r="CA26" s="172"/>
      <c r="CB26" s="172"/>
      <c r="CC26" s="172"/>
      <c r="CD26" s="172"/>
      <c r="CE26" s="172"/>
      <c r="CF26" s="172"/>
      <c r="CG26" s="172"/>
      <c r="CH26" s="172"/>
      <c r="CI26" s="172"/>
      <c r="CJ26" s="172"/>
      <c r="CK26" s="172"/>
      <c r="CL26" s="172"/>
      <c r="CM26" s="172"/>
      <c r="CN26" s="172"/>
      <c r="CO26" s="172"/>
      <c r="CP26" s="172"/>
      <c r="CQ26" s="172"/>
      <c r="CR26" s="172"/>
      <c r="CS26" s="172"/>
      <c r="CT26" s="172"/>
      <c r="CU26" s="172"/>
      <c r="CV26" s="172"/>
      <c r="CW26" s="172"/>
      <c r="CX26" s="172"/>
      <c r="CY26" s="172"/>
      <c r="CZ26" s="172"/>
      <c r="DA26" s="172"/>
      <c r="DB26" s="172"/>
      <c r="DC26" s="172"/>
      <c r="DD26" s="172"/>
      <c r="DE26" s="172"/>
      <c r="DF26" s="172"/>
      <c r="DG26" s="172"/>
      <c r="DH26" s="172"/>
      <c r="DI26" s="172"/>
      <c r="DJ26" s="172"/>
      <c r="DK26" s="172"/>
      <c r="DL26" s="172"/>
      <c r="DM26" s="172"/>
      <c r="DN26" s="172"/>
      <c r="DO26" s="172"/>
      <c r="DP26" s="172"/>
      <c r="DQ26" s="172"/>
      <c r="DR26" s="172"/>
      <c r="DS26" s="172"/>
      <c r="DT26" s="172"/>
      <c r="DU26" s="172"/>
      <c r="DV26" s="172"/>
      <c r="DW26" s="172"/>
      <c r="DX26" s="172"/>
      <c r="DY26" s="172"/>
      <c r="DZ26" s="172"/>
      <c r="EA26" s="172"/>
    </row>
    <row r="27" spans="1:131" ht="23.25" customHeight="1">
      <c r="A27" s="172"/>
      <c r="B27" s="172"/>
      <c r="C27" s="172"/>
      <c r="D27" s="172"/>
      <c r="E27" s="172"/>
      <c r="F27" s="172"/>
      <c r="G27" s="172"/>
      <c r="H27" s="172"/>
      <c r="I27" s="172"/>
      <c r="J27" s="172"/>
      <c r="K27" s="172"/>
      <c r="L27" s="172"/>
      <c r="M27" s="172"/>
      <c r="N27" s="172"/>
      <c r="O27" s="172"/>
      <c r="P27" s="172"/>
      <c r="Q27" s="172"/>
      <c r="R27" s="172"/>
      <c r="S27" s="172"/>
      <c r="T27" s="172"/>
      <c r="U27" s="172"/>
      <c r="V27" s="172"/>
      <c r="W27" s="172"/>
      <c r="X27" s="172"/>
      <c r="Y27" s="172"/>
      <c r="Z27" s="172"/>
      <c r="AA27" s="172"/>
      <c r="AB27" s="172"/>
      <c r="AC27" s="172"/>
      <c r="AD27" s="172"/>
      <c r="AE27" s="172"/>
      <c r="AF27" s="172"/>
      <c r="AG27" s="172"/>
      <c r="AH27" s="172"/>
      <c r="AI27" s="172"/>
      <c r="AJ27" s="172"/>
      <c r="AK27" s="172"/>
      <c r="AL27" s="172"/>
      <c r="AM27" s="172"/>
      <c r="AN27" s="172"/>
      <c r="AO27" s="172"/>
      <c r="AP27" s="172"/>
      <c r="AQ27" s="172"/>
      <c r="AR27" s="172"/>
      <c r="AS27" s="172"/>
      <c r="AT27" s="172"/>
      <c r="AU27" s="172"/>
      <c r="AV27" s="172"/>
      <c r="AW27" s="172"/>
      <c r="AX27" s="172"/>
      <c r="AY27" s="172"/>
      <c r="AZ27" s="172"/>
      <c r="BA27" s="172"/>
      <c r="BB27" s="172"/>
      <c r="BC27" s="172"/>
      <c r="BD27" s="172"/>
      <c r="BE27" s="172"/>
      <c r="BF27" s="172"/>
      <c r="BG27" s="172"/>
      <c r="BH27" s="172"/>
      <c r="BI27" s="172"/>
      <c r="BJ27" s="172"/>
      <c r="BK27" s="172"/>
      <c r="BL27" s="172"/>
      <c r="BM27" s="172"/>
      <c r="BN27" s="172"/>
      <c r="BO27" s="172"/>
      <c r="BP27" s="172"/>
      <c r="BQ27" s="172"/>
      <c r="BR27" s="172"/>
      <c r="BS27" s="172"/>
      <c r="BT27" s="172"/>
      <c r="BU27" s="172"/>
      <c r="BV27" s="172"/>
      <c r="BW27" s="172"/>
      <c r="BX27" s="172"/>
      <c r="BY27" s="172"/>
      <c r="BZ27" s="172"/>
      <c r="CA27" s="172"/>
      <c r="CB27" s="172"/>
      <c r="CC27" s="172"/>
      <c r="CD27" s="172"/>
      <c r="CE27" s="172"/>
      <c r="CF27" s="172"/>
      <c r="CG27" s="172"/>
      <c r="CH27" s="172"/>
      <c r="CI27" s="172"/>
      <c r="CJ27" s="172"/>
      <c r="CK27" s="172"/>
      <c r="CL27" s="172"/>
      <c r="CM27" s="172"/>
      <c r="CN27" s="172"/>
      <c r="CO27" s="172"/>
      <c r="CP27" s="172"/>
      <c r="CQ27" s="172"/>
      <c r="CR27" s="172"/>
      <c r="CS27" s="172"/>
      <c r="CT27" s="172"/>
      <c r="CU27" s="172"/>
      <c r="CV27" s="172"/>
      <c r="CW27" s="172"/>
      <c r="CX27" s="172"/>
      <c r="CY27" s="172"/>
      <c r="CZ27" s="172"/>
      <c r="DA27" s="172"/>
      <c r="DB27" s="172"/>
      <c r="DC27" s="172"/>
      <c r="DD27" s="172"/>
      <c r="DE27" s="172"/>
      <c r="DF27" s="172"/>
      <c r="DG27" s="172"/>
      <c r="DH27" s="172"/>
      <c r="DI27" s="172"/>
      <c r="DJ27" s="172"/>
      <c r="DK27" s="172"/>
      <c r="DL27" s="172"/>
      <c r="DM27" s="172"/>
      <c r="DN27" s="172"/>
      <c r="DO27" s="172"/>
      <c r="DP27" s="172"/>
      <c r="DQ27" s="172"/>
      <c r="DR27" s="172"/>
      <c r="DS27" s="172"/>
      <c r="DT27" s="172"/>
      <c r="DU27" s="172"/>
      <c r="DV27" s="172"/>
      <c r="DW27" s="172"/>
      <c r="DX27" s="172"/>
      <c r="DY27" s="172"/>
      <c r="DZ27" s="172"/>
      <c r="EA27" s="172"/>
    </row>
    <row r="28" spans="1:131" ht="23.25" customHeight="1">
      <c r="P28" s="3"/>
      <c r="AB28" s="3"/>
    </row>
    <row r="29" spans="1:131" ht="23.25" customHeight="1">
      <c r="P29" s="3"/>
      <c r="AB29" s="3"/>
    </row>
    <row r="30" spans="1:131" ht="23.25" customHeight="1">
      <c r="P30" s="3"/>
      <c r="AB30" s="3"/>
    </row>
    <row r="31" spans="1:131" ht="23.25" customHeight="1">
      <c r="P31" s="3"/>
      <c r="AB31" s="3"/>
    </row>
    <row r="32" spans="1:131" ht="23.25" customHeight="1">
      <c r="P32" s="3"/>
      <c r="AB32" s="3"/>
    </row>
    <row r="33" spans="16:28" ht="23.25" customHeight="1">
      <c r="P33" s="3"/>
      <c r="AB33" s="3"/>
    </row>
    <row r="34" spans="16:28" ht="23.25" customHeight="1">
      <c r="P34" s="3"/>
      <c r="AB34" s="3"/>
    </row>
    <row r="35" spans="16:28" ht="23.25" customHeight="1">
      <c r="P35" s="3"/>
      <c r="AB35" s="3"/>
    </row>
    <row r="36" spans="16:28" ht="23.25" customHeight="1">
      <c r="P36" s="3"/>
      <c r="AB36" s="3"/>
    </row>
    <row r="37" spans="16:28" ht="23.25" customHeight="1">
      <c r="P37" s="3"/>
      <c r="AB37" s="3"/>
    </row>
    <row r="38" spans="16:28" ht="23.25" customHeight="1">
      <c r="P38" s="3"/>
      <c r="AB38" s="3"/>
    </row>
    <row r="39" spans="16:28" ht="23.25" customHeight="1">
      <c r="P39" s="3"/>
      <c r="AB39" s="3"/>
    </row>
    <row r="40" spans="16:28" ht="23.25" customHeight="1">
      <c r="P40" s="3"/>
      <c r="AB40" s="3"/>
    </row>
    <row r="41" spans="16:28" ht="23.25" customHeight="1">
      <c r="P41" s="3"/>
      <c r="AB41" s="3"/>
    </row>
    <row r="42" spans="16:28" ht="23.25" customHeight="1">
      <c r="P42" s="3"/>
      <c r="AB42" s="3"/>
    </row>
    <row r="43" spans="16:28" ht="23.25" customHeight="1">
      <c r="P43" s="3"/>
      <c r="AB43" s="3"/>
    </row>
    <row r="44" spans="16:28" ht="23.25" customHeight="1">
      <c r="P44" s="3"/>
      <c r="AB44" s="3"/>
    </row>
    <row r="45" spans="16:28" ht="23.25" customHeight="1">
      <c r="P45" s="3"/>
      <c r="AB45" s="3"/>
    </row>
    <row r="46" spans="16:28" ht="23.25" customHeight="1">
      <c r="P46" s="3"/>
      <c r="AB46" s="3"/>
    </row>
    <row r="47" spans="16:28" ht="23.25" customHeight="1">
      <c r="P47" s="3"/>
      <c r="AB47" s="3"/>
    </row>
    <row r="48" spans="16:28" ht="23.25" customHeight="1">
      <c r="P48" s="3"/>
      <c r="AB48" s="3"/>
    </row>
    <row r="49" spans="16:28" ht="23.25" customHeight="1">
      <c r="P49" s="3"/>
      <c r="AB49" s="3"/>
    </row>
    <row r="50" spans="16:28" ht="23.25" customHeight="1">
      <c r="P50" s="3"/>
      <c r="AB50" s="3"/>
    </row>
    <row r="51" spans="16:28" ht="23.25" customHeight="1">
      <c r="P51" s="3"/>
      <c r="AB51" s="3"/>
    </row>
    <row r="52" spans="16:28" ht="23.25" customHeight="1">
      <c r="P52" s="3"/>
      <c r="AB52" s="3"/>
    </row>
    <row r="53" spans="16:28" ht="23.25" customHeight="1">
      <c r="P53" s="3"/>
      <c r="AB53" s="3"/>
    </row>
    <row r="54" spans="16:28" ht="23.25" customHeight="1">
      <c r="P54" s="3"/>
      <c r="AB54" s="3"/>
    </row>
    <row r="55" spans="16:28" ht="23.25" customHeight="1">
      <c r="P55" s="3"/>
      <c r="AB55" s="3"/>
    </row>
    <row r="56" spans="16:28" ht="23.25" customHeight="1">
      <c r="P56" s="3"/>
      <c r="AB56" s="3"/>
    </row>
    <row r="57" spans="16:28" ht="23.25" customHeight="1">
      <c r="P57" s="3"/>
      <c r="AB57" s="3"/>
    </row>
    <row r="58" spans="16:28" ht="23.25" customHeight="1">
      <c r="P58" s="3"/>
      <c r="AB58" s="3"/>
    </row>
    <row r="59" spans="16:28" ht="23.25" customHeight="1">
      <c r="P59" s="3"/>
      <c r="AB59" s="3"/>
    </row>
    <row r="60" spans="16:28" ht="23.25" customHeight="1">
      <c r="P60" s="3"/>
      <c r="AB60" s="3"/>
    </row>
    <row r="61" spans="16:28" ht="23.25" customHeight="1">
      <c r="P61" s="3"/>
      <c r="AB61" s="3"/>
    </row>
    <row r="62" spans="16:28" ht="23.25" customHeight="1">
      <c r="P62" s="3"/>
      <c r="AB62" s="3"/>
    </row>
    <row r="63" spans="16:28" ht="23.25" customHeight="1">
      <c r="P63" s="3"/>
      <c r="AB63" s="3"/>
    </row>
    <row r="64" spans="16:28" ht="23.25" customHeight="1">
      <c r="P64" s="3"/>
      <c r="AB64" s="3"/>
    </row>
    <row r="65" spans="16:28" ht="23.25" customHeight="1">
      <c r="P65" s="3"/>
      <c r="AB65" s="3"/>
    </row>
    <row r="66" spans="16:28" ht="23.25" customHeight="1">
      <c r="P66" s="3"/>
      <c r="AB66" s="3"/>
    </row>
    <row r="67" spans="16:28" ht="23.25" customHeight="1">
      <c r="P67" s="3"/>
      <c r="AB67" s="3"/>
    </row>
    <row r="68" spans="16:28" ht="23.25" customHeight="1">
      <c r="P68" s="3"/>
      <c r="AB68" s="3"/>
    </row>
    <row r="69" spans="16:28" ht="23.25" customHeight="1">
      <c r="P69" s="3"/>
      <c r="AB69" s="3"/>
    </row>
    <row r="70" spans="16:28" ht="23.25" customHeight="1">
      <c r="P70" s="3"/>
      <c r="AB70" s="3"/>
    </row>
    <row r="71" spans="16:28" ht="23.25" customHeight="1">
      <c r="P71" s="3"/>
      <c r="AB71" s="3"/>
    </row>
    <row r="72" spans="16:28" ht="23.25" customHeight="1">
      <c r="P72" s="3"/>
      <c r="AB72" s="3"/>
    </row>
    <row r="73" spans="16:28" ht="23.25" customHeight="1">
      <c r="P73" s="3"/>
      <c r="AB73" s="3"/>
    </row>
    <row r="74" spans="16:28" ht="23.25" customHeight="1">
      <c r="P74" s="3"/>
      <c r="AB74" s="3"/>
    </row>
    <row r="75" spans="16:28" ht="23.25" customHeight="1">
      <c r="P75" s="3"/>
      <c r="AB75" s="3"/>
    </row>
    <row r="76" spans="16:28" ht="23.25" customHeight="1">
      <c r="P76" s="3"/>
      <c r="AB76" s="3"/>
    </row>
    <row r="77" spans="16:28" ht="23.25" customHeight="1">
      <c r="P77" s="3"/>
      <c r="AB77" s="3"/>
    </row>
    <row r="78" spans="16:28" ht="23.25" customHeight="1">
      <c r="P78" s="3"/>
      <c r="AB78" s="3"/>
    </row>
    <row r="79" spans="16:28" ht="23.25" customHeight="1">
      <c r="P79" s="3"/>
      <c r="AB79" s="3"/>
    </row>
    <row r="80" spans="16:28" ht="23.25" customHeight="1">
      <c r="P80" s="3"/>
      <c r="AB80" s="3"/>
    </row>
    <row r="81" spans="16:28" ht="23.25" customHeight="1">
      <c r="P81" s="3"/>
      <c r="AB81" s="3"/>
    </row>
    <row r="82" spans="16:28" ht="23.25" customHeight="1">
      <c r="P82" s="3"/>
      <c r="AB82" s="3"/>
    </row>
    <row r="83" spans="16:28" ht="23.25" customHeight="1">
      <c r="P83" s="3"/>
      <c r="AB83" s="3"/>
    </row>
    <row r="84" spans="16:28" ht="23.25" customHeight="1">
      <c r="P84" s="3"/>
      <c r="AB84" s="3"/>
    </row>
    <row r="85" spans="16:28" ht="23.25" customHeight="1">
      <c r="P85" s="3"/>
      <c r="AB85" s="3"/>
    </row>
    <row r="86" spans="16:28" ht="23.25" customHeight="1">
      <c r="P86" s="3"/>
      <c r="AB86" s="3"/>
    </row>
    <row r="87" spans="16:28" ht="23.25" customHeight="1">
      <c r="P87" s="3"/>
      <c r="AB87" s="3"/>
    </row>
    <row r="88" spans="16:28" ht="23.25" customHeight="1">
      <c r="P88" s="3"/>
      <c r="AB88" s="3"/>
    </row>
    <row r="89" spans="16:28" ht="23.25" customHeight="1">
      <c r="P89" s="3"/>
      <c r="AB89" s="3"/>
    </row>
    <row r="90" spans="16:28" ht="23.25" customHeight="1">
      <c r="P90" s="3"/>
      <c r="AB90" s="3"/>
    </row>
    <row r="91" spans="16:28" ht="23.25" customHeight="1">
      <c r="P91" s="3"/>
      <c r="AB91" s="3"/>
    </row>
    <row r="92" spans="16:28" ht="23.25" customHeight="1">
      <c r="P92" s="3"/>
      <c r="AB92" s="3"/>
    </row>
    <row r="93" spans="16:28" ht="23.25" customHeight="1">
      <c r="P93" s="3"/>
      <c r="AB93" s="3"/>
    </row>
    <row r="94" spans="16:28" ht="23.25" customHeight="1">
      <c r="P94" s="3"/>
      <c r="AB94" s="3"/>
    </row>
    <row r="95" spans="16:28" ht="23.25" customHeight="1">
      <c r="P95" s="3"/>
      <c r="AB95" s="3"/>
    </row>
    <row r="96" spans="16:28" ht="23.25" customHeight="1">
      <c r="P96" s="3"/>
      <c r="AB96" s="3"/>
    </row>
    <row r="97" spans="16:28" ht="23.25" customHeight="1">
      <c r="P97" s="3"/>
      <c r="AB97" s="3"/>
    </row>
    <row r="98" spans="16:28" ht="23.25" customHeight="1">
      <c r="P98" s="3"/>
      <c r="AB98" s="3"/>
    </row>
    <row r="99" spans="16:28" ht="23.25" customHeight="1">
      <c r="P99" s="3"/>
      <c r="AB99" s="3"/>
    </row>
    <row r="100" spans="16:28" ht="23.25" customHeight="1">
      <c r="P100" s="3"/>
      <c r="AB100" s="3"/>
    </row>
    <row r="101" spans="16:28" ht="23.25" customHeight="1">
      <c r="P101" s="3"/>
      <c r="AB101" s="3"/>
    </row>
    <row r="102" spans="16:28" ht="23.25" customHeight="1">
      <c r="P102" s="3"/>
      <c r="AB102" s="3"/>
    </row>
    <row r="103" spans="16:28" ht="23.25" customHeight="1">
      <c r="P103" s="3"/>
      <c r="AB103" s="3"/>
    </row>
    <row r="104" spans="16:28" ht="23.25" customHeight="1">
      <c r="P104" s="3"/>
      <c r="AB104" s="3"/>
    </row>
    <row r="105" spans="16:28" ht="23.25" customHeight="1">
      <c r="P105" s="3"/>
      <c r="AB105" s="3"/>
    </row>
    <row r="106" spans="16:28" ht="23.25" customHeight="1">
      <c r="P106" s="3"/>
      <c r="AB106" s="3"/>
    </row>
    <row r="107" spans="16:28" ht="23.25" customHeight="1">
      <c r="P107" s="3"/>
      <c r="AB107" s="3"/>
    </row>
    <row r="108" spans="16:28" ht="23.25" customHeight="1">
      <c r="P108" s="3"/>
      <c r="AB108" s="3"/>
    </row>
    <row r="109" spans="16:28" ht="23.25" customHeight="1">
      <c r="P109" s="3"/>
      <c r="AB109" s="3"/>
    </row>
    <row r="110" spans="16:28" ht="23.25" customHeight="1">
      <c r="P110" s="3"/>
      <c r="AB110" s="3"/>
    </row>
    <row r="111" spans="16:28" ht="23.25" customHeight="1">
      <c r="P111" s="3"/>
      <c r="AB111" s="3"/>
    </row>
    <row r="112" spans="16:28" ht="23.25" customHeight="1">
      <c r="P112" s="3"/>
      <c r="AB112" s="3"/>
    </row>
    <row r="113" spans="16:28" ht="23.25" customHeight="1">
      <c r="P113" s="3"/>
      <c r="AB113" s="3"/>
    </row>
    <row r="114" spans="16:28" ht="23.25" customHeight="1">
      <c r="P114" s="3"/>
      <c r="AB114" s="3"/>
    </row>
    <row r="115" spans="16:28" ht="23.25" customHeight="1">
      <c r="P115" s="3"/>
      <c r="AB115" s="3"/>
    </row>
    <row r="116" spans="16:28" ht="23.25" customHeight="1">
      <c r="P116" s="3"/>
      <c r="AB116" s="3"/>
    </row>
    <row r="117" spans="16:28" ht="23.25" customHeight="1">
      <c r="P117" s="3"/>
      <c r="AB117" s="3"/>
    </row>
    <row r="118" spans="16:28" ht="23.25" customHeight="1">
      <c r="P118" s="3"/>
      <c r="AB118" s="3"/>
    </row>
    <row r="119" spans="16:28" ht="23.25" customHeight="1">
      <c r="P119" s="3"/>
      <c r="AB119" s="3"/>
    </row>
    <row r="120" spans="16:28" ht="23.25" customHeight="1">
      <c r="P120" s="3"/>
      <c r="AB120" s="3"/>
    </row>
    <row r="121" spans="16:28" ht="23.25" customHeight="1">
      <c r="P121" s="3"/>
      <c r="AB121" s="3"/>
    </row>
    <row r="122" spans="16:28" ht="23.25" customHeight="1">
      <c r="P122" s="3"/>
      <c r="AB122" s="3"/>
    </row>
    <row r="123" spans="16:28" ht="23.25" customHeight="1">
      <c r="P123" s="3"/>
      <c r="AB123" s="3"/>
    </row>
    <row r="124" spans="16:28" ht="23.25" customHeight="1">
      <c r="P124" s="3"/>
      <c r="AB124" s="3"/>
    </row>
    <row r="125" spans="16:28" ht="23.25" customHeight="1">
      <c r="P125" s="3"/>
      <c r="AB125" s="3"/>
    </row>
    <row r="126" spans="16:28" ht="23.25" customHeight="1">
      <c r="P126" s="3"/>
      <c r="AB126" s="3"/>
    </row>
    <row r="127" spans="16:28" ht="23.25" customHeight="1">
      <c r="P127" s="3"/>
      <c r="AB127" s="3"/>
    </row>
    <row r="128" spans="16:28" ht="23.25" customHeight="1">
      <c r="P128" s="3"/>
      <c r="AB128" s="3"/>
    </row>
    <row r="129" spans="16:28" ht="23.25" customHeight="1">
      <c r="P129" s="3"/>
      <c r="AB129" s="3"/>
    </row>
    <row r="130" spans="16:28" ht="23.25" customHeight="1">
      <c r="P130" s="3"/>
      <c r="AB130" s="3"/>
    </row>
    <row r="131" spans="16:28" ht="23.25" customHeight="1">
      <c r="P131" s="3"/>
      <c r="AB131" s="3"/>
    </row>
    <row r="132" spans="16:28" ht="23.25" customHeight="1">
      <c r="P132" s="3"/>
      <c r="AB132" s="3"/>
    </row>
    <row r="133" spans="16:28" ht="23.25" customHeight="1">
      <c r="P133" s="3"/>
      <c r="AB133" s="3"/>
    </row>
    <row r="134" spans="16:28" ht="23.25" customHeight="1">
      <c r="P134" s="3"/>
      <c r="AB134" s="3"/>
    </row>
    <row r="135" spans="16:28" ht="23.25" customHeight="1">
      <c r="P135" s="3"/>
      <c r="AB135" s="3"/>
    </row>
    <row r="136" spans="16:28" ht="23.25" customHeight="1">
      <c r="P136" s="3"/>
      <c r="AB136" s="3"/>
    </row>
    <row r="137" spans="16:28" ht="23.25" customHeight="1">
      <c r="P137" s="3"/>
      <c r="AB137" s="3"/>
    </row>
    <row r="138" spans="16:28" ht="23.25" customHeight="1">
      <c r="P138" s="3"/>
      <c r="AB138" s="3"/>
    </row>
    <row r="139" spans="16:28" ht="23.25" customHeight="1">
      <c r="P139" s="3"/>
      <c r="AB139" s="3"/>
    </row>
    <row r="140" spans="16:28" ht="23.25" customHeight="1">
      <c r="P140" s="3"/>
      <c r="AB140" s="3"/>
    </row>
    <row r="141" spans="16:28" ht="23.25" customHeight="1">
      <c r="P141" s="3"/>
      <c r="AB141" s="3"/>
    </row>
    <row r="142" spans="16:28" ht="23.25" customHeight="1">
      <c r="P142" s="3"/>
      <c r="AB142" s="3"/>
    </row>
    <row r="143" spans="16:28" ht="23.25" customHeight="1">
      <c r="P143" s="3"/>
      <c r="AB143" s="3"/>
    </row>
    <row r="144" spans="16:28" ht="23.25" customHeight="1">
      <c r="P144" s="3"/>
      <c r="AB144" s="3"/>
    </row>
    <row r="145" spans="16:28" ht="23.25" customHeight="1">
      <c r="P145" s="3"/>
      <c r="AB145" s="3"/>
    </row>
    <row r="146" spans="16:28" ht="23.25" customHeight="1">
      <c r="P146" s="3"/>
      <c r="AB146" s="3"/>
    </row>
    <row r="147" spans="16:28" ht="23.25" customHeight="1">
      <c r="P147" s="3"/>
      <c r="AB147" s="3"/>
    </row>
    <row r="148" spans="16:28" ht="23.25" customHeight="1">
      <c r="P148" s="3"/>
      <c r="AB148" s="3"/>
    </row>
    <row r="149" spans="16:28" ht="23.25" customHeight="1">
      <c r="P149" s="3"/>
      <c r="AB149" s="3"/>
    </row>
    <row r="150" spans="16:28" ht="23.25" customHeight="1">
      <c r="P150" s="3"/>
      <c r="AB150" s="3"/>
    </row>
    <row r="151" spans="16:28" ht="23.25" customHeight="1">
      <c r="P151" s="3"/>
      <c r="AB151" s="3"/>
    </row>
    <row r="152" spans="16:28" ht="23.25" customHeight="1">
      <c r="P152" s="3"/>
      <c r="AB152" s="3"/>
    </row>
    <row r="153" spans="16:28" ht="23.25" customHeight="1">
      <c r="P153" s="3"/>
      <c r="AB153" s="3"/>
    </row>
    <row r="154" spans="16:28" ht="23.25" customHeight="1">
      <c r="P154" s="3"/>
      <c r="AB154" s="3"/>
    </row>
    <row r="155" spans="16:28" ht="23.25" customHeight="1">
      <c r="P155" s="3"/>
      <c r="AB155" s="3"/>
    </row>
    <row r="156" spans="16:28" ht="23.25" customHeight="1">
      <c r="P156" s="3"/>
      <c r="AB156" s="3"/>
    </row>
    <row r="157" spans="16:28" ht="23.25" customHeight="1">
      <c r="P157" s="3"/>
      <c r="AB157" s="3"/>
    </row>
    <row r="158" spans="16:28" ht="23.25" customHeight="1">
      <c r="P158" s="3"/>
      <c r="AB158" s="3"/>
    </row>
    <row r="159" spans="16:28" ht="23.25" customHeight="1">
      <c r="P159" s="3"/>
      <c r="AB159" s="3"/>
    </row>
    <row r="160" spans="16:28" ht="23.25" customHeight="1">
      <c r="P160" s="3"/>
      <c r="AB160" s="3"/>
    </row>
    <row r="161" spans="16:28" ht="23.25" customHeight="1">
      <c r="P161" s="3"/>
      <c r="AB161" s="3"/>
    </row>
    <row r="162" spans="16:28" ht="23.25" customHeight="1">
      <c r="P162" s="3"/>
      <c r="AB162" s="3"/>
    </row>
    <row r="163" spans="16:28" ht="23.25" customHeight="1">
      <c r="P163" s="3"/>
      <c r="AB163" s="3"/>
    </row>
    <row r="164" spans="16:28" ht="23.25" customHeight="1">
      <c r="P164" s="3"/>
      <c r="AB164" s="3"/>
    </row>
    <row r="165" spans="16:28" ht="23.25" customHeight="1">
      <c r="P165" s="3"/>
      <c r="AB165" s="3"/>
    </row>
    <row r="166" spans="16:28" ht="23.25" customHeight="1">
      <c r="P166" s="3"/>
      <c r="AB166" s="3"/>
    </row>
    <row r="167" spans="16:28" ht="23.25" customHeight="1">
      <c r="P167" s="3"/>
      <c r="AB167" s="3"/>
    </row>
    <row r="168" spans="16:28" ht="23.25" customHeight="1">
      <c r="P168" s="3"/>
      <c r="AB168" s="3"/>
    </row>
    <row r="169" spans="16:28" ht="23.25" customHeight="1">
      <c r="P169" s="3"/>
      <c r="AB169" s="3"/>
    </row>
    <row r="170" spans="16:28" ht="23.25" customHeight="1">
      <c r="P170" s="3"/>
      <c r="AB170" s="3"/>
    </row>
    <row r="171" spans="16:28" ht="23.25" customHeight="1">
      <c r="P171" s="3"/>
      <c r="AB171" s="3"/>
    </row>
    <row r="172" spans="16:28" ht="23.25" customHeight="1">
      <c r="P172" s="3"/>
      <c r="AB172" s="3"/>
    </row>
    <row r="173" spans="16:28" ht="23.25" customHeight="1">
      <c r="P173" s="3"/>
      <c r="AB173" s="3"/>
    </row>
    <row r="174" spans="16:28" ht="23.25" customHeight="1">
      <c r="P174" s="3"/>
      <c r="AB174" s="3"/>
    </row>
    <row r="175" spans="16:28" ht="23.25" customHeight="1">
      <c r="P175" s="3"/>
      <c r="AB175" s="3"/>
    </row>
    <row r="176" spans="16:28" ht="23.25" customHeight="1">
      <c r="P176" s="3"/>
      <c r="AB176" s="3"/>
    </row>
    <row r="177" spans="16:28" ht="23.25" customHeight="1">
      <c r="P177" s="3"/>
      <c r="AB177" s="3"/>
    </row>
    <row r="178" spans="16:28" ht="23.25" customHeight="1">
      <c r="P178" s="3"/>
      <c r="AB178" s="3"/>
    </row>
    <row r="179" spans="16:28" ht="23.25" customHeight="1">
      <c r="P179" s="3"/>
      <c r="AB179" s="3"/>
    </row>
    <row r="180" spans="16:28" ht="23.25" customHeight="1">
      <c r="P180" s="3"/>
      <c r="AB180" s="3"/>
    </row>
    <row r="181" spans="16:28" ht="23.25" customHeight="1">
      <c r="P181" s="3"/>
      <c r="AB181" s="3"/>
    </row>
    <row r="182" spans="16:28" ht="23.25" customHeight="1">
      <c r="P182" s="3"/>
      <c r="AB182" s="3"/>
    </row>
    <row r="183" spans="16:28" ht="23.25" customHeight="1">
      <c r="P183" s="3"/>
      <c r="AB183" s="3"/>
    </row>
    <row r="184" spans="16:28" ht="23.25" customHeight="1">
      <c r="P184" s="3"/>
      <c r="AB184" s="3"/>
    </row>
    <row r="185" spans="16:28" ht="23.25" customHeight="1">
      <c r="P185" s="3"/>
      <c r="AB185" s="3"/>
    </row>
    <row r="186" spans="16:28" ht="23.25" customHeight="1">
      <c r="P186" s="3"/>
      <c r="AB186" s="3"/>
    </row>
    <row r="187" spans="16:28" ht="23.25" customHeight="1">
      <c r="P187" s="3"/>
      <c r="AB187" s="3"/>
    </row>
    <row r="188" spans="16:28" ht="23.25" customHeight="1">
      <c r="P188" s="3"/>
      <c r="AB188" s="3"/>
    </row>
    <row r="189" spans="16:28" ht="23.25" customHeight="1">
      <c r="P189" s="3"/>
      <c r="AB189" s="3"/>
    </row>
    <row r="190" spans="16:28" ht="23.25" customHeight="1">
      <c r="P190" s="3"/>
      <c r="AB190" s="3"/>
    </row>
    <row r="191" spans="16:28" ht="23.25" customHeight="1">
      <c r="P191" s="3"/>
      <c r="AB191" s="3"/>
    </row>
    <row r="192" spans="16:28" ht="23.25" customHeight="1">
      <c r="P192" s="3"/>
      <c r="AB192" s="3"/>
    </row>
    <row r="193" spans="16:28" ht="23.25" customHeight="1">
      <c r="P193" s="3"/>
      <c r="AB193" s="3"/>
    </row>
    <row r="194" spans="16:28" ht="23.25" customHeight="1">
      <c r="P194" s="3"/>
      <c r="AB194" s="3"/>
    </row>
    <row r="195" spans="16:28" ht="23.25" customHeight="1">
      <c r="P195" s="3"/>
      <c r="AB195" s="3"/>
    </row>
    <row r="196" spans="16:28" ht="23.25" customHeight="1">
      <c r="P196" s="3"/>
      <c r="AB196" s="3"/>
    </row>
    <row r="197" spans="16:28" ht="23.25" customHeight="1">
      <c r="P197" s="3"/>
      <c r="AB197" s="3"/>
    </row>
    <row r="198" spans="16:28" ht="23.25" customHeight="1">
      <c r="P198" s="3"/>
      <c r="AB198" s="3"/>
    </row>
    <row r="199" spans="16:28" ht="23.25" customHeight="1">
      <c r="P199" s="3"/>
      <c r="AB199" s="3"/>
    </row>
    <row r="200" spans="16:28" ht="23.25" customHeight="1">
      <c r="P200" s="3"/>
      <c r="AB200" s="3"/>
    </row>
    <row r="201" spans="16:28" ht="23.25" customHeight="1">
      <c r="P201" s="3"/>
      <c r="AB201" s="3"/>
    </row>
    <row r="202" spans="16:28" ht="23.25" customHeight="1">
      <c r="P202" s="3"/>
      <c r="AB202" s="3"/>
    </row>
    <row r="203" spans="16:28" ht="23.25" customHeight="1">
      <c r="P203" s="3"/>
      <c r="AB203" s="3"/>
    </row>
    <row r="204" spans="16:28" ht="23.25" customHeight="1">
      <c r="P204" s="3"/>
      <c r="AB204" s="3"/>
    </row>
    <row r="205" spans="16:28" ht="23.25" customHeight="1">
      <c r="P205" s="3"/>
      <c r="AB205" s="3"/>
    </row>
    <row r="206" spans="16:28" ht="23.25" customHeight="1">
      <c r="P206" s="3"/>
      <c r="AB206" s="3"/>
    </row>
    <row r="207" spans="16:28" ht="23.25" customHeight="1">
      <c r="P207" s="3"/>
      <c r="AB207" s="3"/>
    </row>
    <row r="208" spans="16:28" ht="23.25" customHeight="1">
      <c r="P208" s="3"/>
      <c r="AB208" s="3"/>
    </row>
    <row r="209" spans="16:28" ht="23.25" customHeight="1">
      <c r="P209" s="3"/>
      <c r="AB209" s="3"/>
    </row>
    <row r="210" spans="16:28" ht="23.25" customHeight="1">
      <c r="P210" s="3"/>
      <c r="AB210" s="3"/>
    </row>
    <row r="211" spans="16:28" ht="23.25" customHeight="1">
      <c r="P211" s="3"/>
      <c r="AB211" s="3"/>
    </row>
    <row r="212" spans="16:28" ht="23.25" customHeight="1">
      <c r="P212" s="3"/>
      <c r="AB212" s="3"/>
    </row>
    <row r="213" spans="16:28" ht="23.25" customHeight="1">
      <c r="P213" s="3"/>
      <c r="AB213" s="3"/>
    </row>
    <row r="214" spans="16:28" ht="23.25" customHeight="1">
      <c r="P214" s="3"/>
      <c r="AB214" s="3"/>
    </row>
    <row r="215" spans="16:28" ht="23.25" customHeight="1">
      <c r="P215" s="3"/>
      <c r="AB215" s="3"/>
    </row>
    <row r="216" spans="16:28" ht="23.25" customHeight="1">
      <c r="P216" s="3"/>
      <c r="AB216" s="3"/>
    </row>
    <row r="217" spans="16:28" ht="23.25" customHeight="1">
      <c r="P217" s="3"/>
      <c r="AB217" s="3"/>
    </row>
    <row r="218" spans="16:28" ht="23.25" customHeight="1">
      <c r="P218" s="3"/>
      <c r="AB218" s="3"/>
    </row>
    <row r="219" spans="16:28" ht="23.25" customHeight="1">
      <c r="P219" s="3"/>
      <c r="AB219" s="3"/>
    </row>
    <row r="220" spans="16:28" ht="23.25" customHeight="1">
      <c r="P220" s="3"/>
      <c r="AB220" s="3"/>
    </row>
    <row r="221" spans="16:28" ht="23.25" customHeight="1">
      <c r="P221" s="3"/>
      <c r="AB221" s="3"/>
    </row>
    <row r="222" spans="16:28" ht="23.25" customHeight="1">
      <c r="P222" s="3"/>
      <c r="AB222" s="3"/>
    </row>
    <row r="223" spans="16:28" ht="23.25" customHeight="1">
      <c r="P223" s="3"/>
      <c r="AB223" s="3"/>
    </row>
    <row r="224" spans="16:28" ht="23.25" customHeight="1">
      <c r="P224" s="3"/>
      <c r="AB224" s="3"/>
    </row>
    <row r="225" spans="16:28" ht="23.25" customHeight="1">
      <c r="P225" s="3"/>
      <c r="AB225" s="3"/>
    </row>
    <row r="226" spans="16:28" ht="23.25" customHeight="1">
      <c r="P226" s="3"/>
      <c r="AB226" s="3"/>
    </row>
    <row r="227" spans="16:28" ht="23.25" customHeight="1">
      <c r="P227" s="3"/>
      <c r="AB227" s="3"/>
    </row>
    <row r="228" spans="16:28" ht="23.25" customHeight="1">
      <c r="P228" s="3"/>
      <c r="AB228" s="3"/>
    </row>
    <row r="229" spans="16:28" ht="23.25" customHeight="1">
      <c r="P229" s="3"/>
      <c r="AB229" s="3"/>
    </row>
    <row r="230" spans="16:28" ht="23.25" customHeight="1">
      <c r="P230" s="3"/>
      <c r="AB230" s="3"/>
    </row>
    <row r="231" spans="16:28" ht="23.25" customHeight="1">
      <c r="P231" s="3"/>
      <c r="AB231" s="3"/>
    </row>
    <row r="232" spans="16:28" ht="23.25" customHeight="1">
      <c r="P232" s="3"/>
      <c r="AB232" s="3"/>
    </row>
    <row r="233" spans="16:28" ht="23.25" customHeight="1">
      <c r="P233" s="3"/>
      <c r="AB233" s="3"/>
    </row>
    <row r="234" spans="16:28" ht="23.25" customHeight="1">
      <c r="P234" s="3"/>
      <c r="AB234" s="3"/>
    </row>
    <row r="235" spans="16:28" ht="23.25" customHeight="1">
      <c r="P235" s="3"/>
      <c r="AB235" s="3"/>
    </row>
    <row r="236" spans="16:28" ht="23.25" customHeight="1">
      <c r="P236" s="3"/>
      <c r="AB236" s="3"/>
    </row>
    <row r="237" spans="16:28" ht="23.25" customHeight="1">
      <c r="P237" s="3"/>
      <c r="AB237" s="3"/>
    </row>
    <row r="238" spans="16:28" ht="23.25" customHeight="1">
      <c r="P238" s="3"/>
      <c r="AB238" s="3"/>
    </row>
    <row r="239" spans="16:28" ht="23.25" customHeight="1">
      <c r="P239" s="3"/>
      <c r="AB239" s="3"/>
    </row>
    <row r="240" spans="16:28" ht="23.25" customHeight="1">
      <c r="P240" s="3"/>
      <c r="AB240" s="3"/>
    </row>
    <row r="241" spans="16:28" ht="23.25" customHeight="1">
      <c r="P241" s="3"/>
      <c r="AB241" s="3"/>
    </row>
    <row r="242" spans="16:28" ht="23.25" customHeight="1">
      <c r="P242" s="3"/>
      <c r="AB242" s="3"/>
    </row>
    <row r="243" spans="16:28" ht="23.25" customHeight="1">
      <c r="P243" s="3"/>
      <c r="AB243" s="3"/>
    </row>
    <row r="244" spans="16:28" ht="23.25" customHeight="1">
      <c r="P244" s="3"/>
      <c r="AB244" s="3"/>
    </row>
    <row r="245" spans="16:28" ht="23.25" customHeight="1">
      <c r="P245" s="3"/>
      <c r="AB245" s="3"/>
    </row>
    <row r="246" spans="16:28" ht="23.25" customHeight="1">
      <c r="P246" s="3"/>
      <c r="AB246" s="3"/>
    </row>
    <row r="247" spans="16:28" ht="23.25" customHeight="1">
      <c r="P247" s="3"/>
      <c r="AB247" s="3"/>
    </row>
    <row r="248" spans="16:28" ht="23.25" customHeight="1">
      <c r="P248" s="3"/>
      <c r="AB248" s="3"/>
    </row>
    <row r="249" spans="16:28" ht="23.25" customHeight="1">
      <c r="P249" s="3"/>
      <c r="AB249" s="3"/>
    </row>
    <row r="250" spans="16:28" ht="23.25" customHeight="1">
      <c r="P250" s="3"/>
      <c r="AB250" s="3"/>
    </row>
    <row r="251" spans="16:28" ht="23.25" customHeight="1">
      <c r="P251" s="3"/>
      <c r="AB251" s="3"/>
    </row>
    <row r="252" spans="16:28" ht="23.25" customHeight="1">
      <c r="P252" s="3"/>
      <c r="AB252" s="3"/>
    </row>
    <row r="253" spans="16:28" ht="23.25" customHeight="1">
      <c r="P253" s="3"/>
      <c r="AB253" s="3"/>
    </row>
    <row r="254" spans="16:28" ht="23.25" customHeight="1">
      <c r="P254" s="3"/>
      <c r="AB254" s="3"/>
    </row>
    <row r="255" spans="16:28" ht="23.25" customHeight="1">
      <c r="P255" s="3"/>
      <c r="AB255" s="3"/>
    </row>
    <row r="256" spans="16:28" ht="23.25" customHeight="1">
      <c r="P256" s="3"/>
      <c r="AB256" s="3"/>
    </row>
    <row r="257" spans="16:28" ht="23.25" customHeight="1">
      <c r="P257" s="3"/>
      <c r="AB257" s="3"/>
    </row>
    <row r="258" spans="16:28" ht="23.25" customHeight="1">
      <c r="P258" s="3"/>
      <c r="AB258" s="3"/>
    </row>
    <row r="259" spans="16:28" ht="23.25" customHeight="1">
      <c r="P259" s="3"/>
      <c r="AB259" s="3"/>
    </row>
    <row r="260" spans="16:28" ht="23.25" customHeight="1">
      <c r="P260" s="3"/>
      <c r="AB260" s="3"/>
    </row>
    <row r="261" spans="16:28" ht="23.25" customHeight="1">
      <c r="P261" s="3"/>
      <c r="AB261" s="3"/>
    </row>
    <row r="262" spans="16:28">
      <c r="P262" s="3"/>
      <c r="AB262" s="3"/>
    </row>
    <row r="263" spans="16:28">
      <c r="P263" s="3"/>
      <c r="AB263" s="3"/>
    </row>
    <row r="264" spans="16:28">
      <c r="P264" s="3"/>
      <c r="AB264" s="3"/>
    </row>
    <row r="265" spans="16:28">
      <c r="P265" s="3"/>
      <c r="AB265" s="3"/>
    </row>
    <row r="266" spans="16:28">
      <c r="P266" s="3"/>
      <c r="AB266" s="3"/>
    </row>
    <row r="267" spans="16:28">
      <c r="P267" s="3"/>
      <c r="AB267" s="3"/>
    </row>
    <row r="268" spans="16:28">
      <c r="P268" s="3"/>
      <c r="AB268" s="3"/>
    </row>
    <row r="269" spans="16:28">
      <c r="P269" s="3"/>
      <c r="AB269" s="3"/>
    </row>
    <row r="270" spans="16:28">
      <c r="P270" s="3"/>
      <c r="AB270" s="3"/>
    </row>
    <row r="271" spans="16:28">
      <c r="P271" s="3"/>
      <c r="AB271" s="3"/>
    </row>
    <row r="272" spans="16:28">
      <c r="P272" s="3"/>
      <c r="AB272" s="3"/>
    </row>
    <row r="273" spans="16:28">
      <c r="P273" s="3"/>
      <c r="AB273" s="3"/>
    </row>
  </sheetData>
  <mergeCells count="73">
    <mergeCell ref="DP5:DQ5"/>
    <mergeCell ref="DR5:DS5"/>
    <mergeCell ref="DW5:DW6"/>
    <mergeCell ref="DX5:DX6"/>
    <mergeCell ref="DF5:DG5"/>
    <mergeCell ref="DH5:DI5"/>
    <mergeCell ref="DJ5:DK5"/>
    <mergeCell ref="DL5:DM5"/>
    <mergeCell ref="DN5:DO5"/>
    <mergeCell ref="CK5:CK6"/>
    <mergeCell ref="DE5:DE6"/>
    <mergeCell ref="CL5:CL6"/>
    <mergeCell ref="CM5:CN5"/>
    <mergeCell ref="CO5:CP5"/>
    <mergeCell ref="CQ5:CR5"/>
    <mergeCell ref="CS5:CT5"/>
    <mergeCell ref="CU5:CV5"/>
    <mergeCell ref="CW5:CX5"/>
    <mergeCell ref="CY5:CZ5"/>
    <mergeCell ref="DD5:DD6"/>
    <mergeCell ref="BX5:BY5"/>
    <mergeCell ref="BZ5:CA5"/>
    <mergeCell ref="CB5:CC5"/>
    <mergeCell ref="CD5:CE5"/>
    <mergeCell ref="CF5:CG5"/>
    <mergeCell ref="CM4:DE4"/>
    <mergeCell ref="DF4:DX4"/>
    <mergeCell ref="X5:Y5"/>
    <mergeCell ref="Z5:AA5"/>
    <mergeCell ref="AB5:AC5"/>
    <mergeCell ref="AD5:AE5"/>
    <mergeCell ref="AF5:AG5"/>
    <mergeCell ref="AH5:AI5"/>
    <mergeCell ref="AJ5:AK5"/>
    <mergeCell ref="AO5:AO6"/>
    <mergeCell ref="AP5:AP6"/>
    <mergeCell ref="AQ5:AR5"/>
    <mergeCell ref="AS5:AT5"/>
    <mergeCell ref="AU5:AV5"/>
    <mergeCell ref="AW5:AX5"/>
    <mergeCell ref="AY5:AZ5"/>
    <mergeCell ref="V5:V6"/>
    <mergeCell ref="W5:W6"/>
    <mergeCell ref="X4:AP4"/>
    <mergeCell ref="AQ4:BS4"/>
    <mergeCell ref="BT4:CL4"/>
    <mergeCell ref="BA5:BB5"/>
    <mergeCell ref="BC5:BD5"/>
    <mergeCell ref="BE5:BF5"/>
    <mergeCell ref="BG5:BH5"/>
    <mergeCell ref="BI5:BJ5"/>
    <mergeCell ref="BK5:BL5"/>
    <mergeCell ref="BM5:BN5"/>
    <mergeCell ref="BR5:BR6"/>
    <mergeCell ref="BS5:BS6"/>
    <mergeCell ref="BT5:BU5"/>
    <mergeCell ref="BV5:BW5"/>
    <mergeCell ref="EA4:EA6"/>
    <mergeCell ref="A1:EA1"/>
    <mergeCell ref="A2:EA2"/>
    <mergeCell ref="A3:EA3"/>
    <mergeCell ref="A4:A6"/>
    <mergeCell ref="B4:B6"/>
    <mergeCell ref="C4:C6"/>
    <mergeCell ref="D4:D6"/>
    <mergeCell ref="E4:W4"/>
    <mergeCell ref="E5:F5"/>
    <mergeCell ref="G5:H5"/>
    <mergeCell ref="I5:J5"/>
    <mergeCell ref="K5:L5"/>
    <mergeCell ref="M5:N5"/>
    <mergeCell ref="O5:P5"/>
    <mergeCell ref="Q5:R5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workbookViewId="0">
      <selection activeCell="C14" sqref="C14"/>
    </sheetView>
  </sheetViews>
  <sheetFormatPr defaultRowHeight="15"/>
  <cols>
    <col min="2" max="2" width="18.28515625" customWidth="1"/>
    <col min="3" max="3" width="19.28515625" customWidth="1"/>
    <col min="4" max="4" width="29.42578125" customWidth="1"/>
    <col min="5" max="5" width="18.85546875" customWidth="1"/>
    <col min="12" max="12" width="24.42578125" customWidth="1"/>
  </cols>
  <sheetData>
    <row r="1" spans="1:12" ht="34.5">
      <c r="A1" s="341" t="s">
        <v>17</v>
      </c>
      <c r="B1" s="341"/>
      <c r="C1" s="341"/>
      <c r="D1" s="341"/>
      <c r="E1" s="341"/>
      <c r="F1" s="341"/>
      <c r="G1" s="341"/>
      <c r="H1" s="341"/>
      <c r="I1" s="341"/>
      <c r="J1" s="341"/>
      <c r="K1" s="341"/>
      <c r="L1" s="341"/>
    </row>
    <row r="2" spans="1:12" ht="34.5">
      <c r="A2" s="279" t="s">
        <v>18</v>
      </c>
      <c r="B2" s="279"/>
      <c r="C2" s="279"/>
      <c r="D2" s="279"/>
      <c r="E2" s="279"/>
      <c r="F2" s="279"/>
      <c r="G2" s="279"/>
      <c r="H2" s="279"/>
      <c r="I2" s="279"/>
      <c r="J2" s="279"/>
      <c r="K2" s="279"/>
      <c r="L2" s="279"/>
    </row>
    <row r="3" spans="1:12" ht="34.5">
      <c r="A3" s="315" t="s">
        <v>5393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</row>
    <row r="4" spans="1:12" ht="26.25">
      <c r="A4" s="120" t="s">
        <v>0</v>
      </c>
      <c r="B4" s="120" t="s">
        <v>15</v>
      </c>
      <c r="C4" s="120" t="s">
        <v>16</v>
      </c>
      <c r="D4" s="120" t="s">
        <v>1</v>
      </c>
      <c r="E4" s="120" t="s">
        <v>13</v>
      </c>
      <c r="F4" s="120" t="s">
        <v>5394</v>
      </c>
      <c r="G4" s="120" t="s">
        <v>5395</v>
      </c>
      <c r="H4" s="120" t="s">
        <v>5396</v>
      </c>
      <c r="I4" s="120" t="s">
        <v>5397</v>
      </c>
      <c r="J4" s="120" t="s">
        <v>5398</v>
      </c>
      <c r="K4" s="120" t="s">
        <v>5399</v>
      </c>
      <c r="L4" s="120" t="s">
        <v>5361</v>
      </c>
    </row>
    <row r="5" spans="1:12" ht="26.25">
      <c r="A5" s="80">
        <v>1</v>
      </c>
      <c r="B5" s="80" t="s">
        <v>95</v>
      </c>
      <c r="C5" s="80" t="s">
        <v>5400</v>
      </c>
      <c r="D5" s="80" t="s">
        <v>1586</v>
      </c>
      <c r="E5" s="80" t="s">
        <v>438</v>
      </c>
      <c r="F5" s="80">
        <v>10</v>
      </c>
      <c r="G5" s="80">
        <v>9</v>
      </c>
      <c r="H5" s="80">
        <v>9</v>
      </c>
      <c r="I5" s="80">
        <v>10</v>
      </c>
      <c r="J5" s="161">
        <f t="shared" ref="J5:J62" si="0">F5+G5+H5+I5</f>
        <v>38</v>
      </c>
      <c r="K5" s="161">
        <v>21.18</v>
      </c>
      <c r="L5" s="161">
        <v>2</v>
      </c>
    </row>
    <row r="6" spans="1:12" ht="26.25">
      <c r="A6" s="80">
        <v>2</v>
      </c>
      <c r="B6" s="80" t="s">
        <v>1602</v>
      </c>
      <c r="C6" s="80" t="s">
        <v>5401</v>
      </c>
      <c r="D6" s="80" t="s">
        <v>3283</v>
      </c>
      <c r="E6" s="80" t="s">
        <v>438</v>
      </c>
      <c r="F6" s="80">
        <v>10</v>
      </c>
      <c r="G6" s="80">
        <v>8</v>
      </c>
      <c r="H6" s="80">
        <v>10</v>
      </c>
      <c r="I6" s="80">
        <v>9</v>
      </c>
      <c r="J6" s="161">
        <f t="shared" si="0"/>
        <v>37</v>
      </c>
      <c r="K6" s="161">
        <v>20</v>
      </c>
      <c r="L6" s="161">
        <v>1</v>
      </c>
    </row>
    <row r="7" spans="1:12" ht="26.25">
      <c r="A7" s="80">
        <v>3</v>
      </c>
      <c r="B7" s="80" t="s">
        <v>2448</v>
      </c>
      <c r="C7" s="80" t="s">
        <v>2259</v>
      </c>
      <c r="D7" s="80" t="s">
        <v>3283</v>
      </c>
      <c r="E7" s="80" t="s">
        <v>438</v>
      </c>
      <c r="F7" s="80">
        <v>10</v>
      </c>
      <c r="G7" s="80">
        <v>8</v>
      </c>
      <c r="H7" s="80">
        <v>10</v>
      </c>
      <c r="I7" s="80">
        <v>8</v>
      </c>
      <c r="J7" s="161">
        <f t="shared" si="0"/>
        <v>36</v>
      </c>
      <c r="K7" s="161">
        <v>24.58</v>
      </c>
      <c r="L7" s="161">
        <v>7</v>
      </c>
    </row>
    <row r="8" spans="1:12" ht="26.25">
      <c r="A8" s="80">
        <v>4</v>
      </c>
      <c r="B8" s="80" t="s">
        <v>5402</v>
      </c>
      <c r="C8" s="80" t="s">
        <v>5403</v>
      </c>
      <c r="D8" s="80" t="s">
        <v>3160</v>
      </c>
      <c r="E8" s="80" t="s">
        <v>224</v>
      </c>
      <c r="F8" s="80">
        <v>9</v>
      </c>
      <c r="G8" s="80">
        <v>9</v>
      </c>
      <c r="H8" s="80">
        <v>8</v>
      </c>
      <c r="I8" s="80">
        <v>10</v>
      </c>
      <c r="J8" s="161">
        <f t="shared" si="0"/>
        <v>36</v>
      </c>
      <c r="K8" s="161">
        <v>24.17</v>
      </c>
      <c r="L8" s="161">
        <v>8</v>
      </c>
    </row>
    <row r="9" spans="1:12" ht="26.25">
      <c r="A9" s="80">
        <v>5</v>
      </c>
      <c r="B9" s="80" t="s">
        <v>1855</v>
      </c>
      <c r="C9" s="80" t="s">
        <v>2755</v>
      </c>
      <c r="D9" s="80" t="s">
        <v>5404</v>
      </c>
      <c r="E9" s="80" t="s">
        <v>140</v>
      </c>
      <c r="F9" s="80">
        <v>9</v>
      </c>
      <c r="G9" s="80">
        <v>9</v>
      </c>
      <c r="H9" s="80">
        <v>9</v>
      </c>
      <c r="I9" s="80">
        <v>9</v>
      </c>
      <c r="J9" s="161">
        <f t="shared" si="0"/>
        <v>36</v>
      </c>
      <c r="K9" s="161">
        <v>21.52</v>
      </c>
      <c r="L9" s="161">
        <v>5</v>
      </c>
    </row>
    <row r="10" spans="1:12" ht="26.25">
      <c r="A10" s="80">
        <v>6</v>
      </c>
      <c r="B10" s="80" t="s">
        <v>5405</v>
      </c>
      <c r="C10" s="80" t="s">
        <v>5406</v>
      </c>
      <c r="D10" s="80" t="s">
        <v>3160</v>
      </c>
      <c r="E10" s="80" t="s">
        <v>224</v>
      </c>
      <c r="F10" s="80">
        <v>9</v>
      </c>
      <c r="G10" s="80">
        <v>8</v>
      </c>
      <c r="H10" s="80">
        <v>9</v>
      </c>
      <c r="I10" s="80">
        <v>9</v>
      </c>
      <c r="J10" s="161">
        <f t="shared" si="0"/>
        <v>35</v>
      </c>
      <c r="K10" s="161">
        <v>25.3</v>
      </c>
      <c r="L10" s="161">
        <v>6</v>
      </c>
    </row>
    <row r="11" spans="1:12" ht="26.25">
      <c r="A11" s="80">
        <v>7</v>
      </c>
      <c r="B11" s="80" t="s">
        <v>5407</v>
      </c>
      <c r="C11" s="80" t="s">
        <v>5408</v>
      </c>
      <c r="D11" s="80" t="s">
        <v>132</v>
      </c>
      <c r="E11" s="80" t="s">
        <v>438</v>
      </c>
      <c r="F11" s="80">
        <v>10</v>
      </c>
      <c r="G11" s="80">
        <v>8</v>
      </c>
      <c r="H11" s="80">
        <v>9</v>
      </c>
      <c r="I11" s="80">
        <v>8</v>
      </c>
      <c r="J11" s="161">
        <f t="shared" si="0"/>
        <v>35</v>
      </c>
      <c r="K11" s="161">
        <v>20.52</v>
      </c>
      <c r="L11" s="161">
        <v>3</v>
      </c>
    </row>
    <row r="12" spans="1:12" ht="26.25">
      <c r="A12" s="80">
        <v>8</v>
      </c>
      <c r="B12" s="80" t="s">
        <v>5409</v>
      </c>
      <c r="C12" s="80" t="s">
        <v>5410</v>
      </c>
      <c r="D12" s="80" t="s">
        <v>171</v>
      </c>
      <c r="E12" s="80" t="s">
        <v>140</v>
      </c>
      <c r="F12" s="80">
        <v>10</v>
      </c>
      <c r="G12" s="80">
        <v>7</v>
      </c>
      <c r="H12" s="80">
        <v>9</v>
      </c>
      <c r="I12" s="80">
        <v>8</v>
      </c>
      <c r="J12" s="161">
        <f t="shared" si="0"/>
        <v>34</v>
      </c>
      <c r="K12" s="161">
        <v>24.37</v>
      </c>
      <c r="L12" s="161">
        <v>4</v>
      </c>
    </row>
    <row r="13" spans="1:12" ht="26.25">
      <c r="A13" s="25">
        <v>9</v>
      </c>
      <c r="B13" s="25" t="s">
        <v>5411</v>
      </c>
      <c r="C13" s="25" t="s">
        <v>5412</v>
      </c>
      <c r="D13" s="25" t="s">
        <v>3160</v>
      </c>
      <c r="E13" s="25" t="s">
        <v>224</v>
      </c>
      <c r="F13" s="25">
        <v>10</v>
      </c>
      <c r="G13" s="25">
        <v>7</v>
      </c>
      <c r="H13" s="25">
        <v>8</v>
      </c>
      <c r="I13" s="25">
        <v>9</v>
      </c>
      <c r="J13" s="162">
        <f t="shared" si="0"/>
        <v>34</v>
      </c>
      <c r="K13" s="160">
        <v>24.1</v>
      </c>
    </row>
    <row r="14" spans="1:12" ht="26.25">
      <c r="A14" s="25">
        <v>10</v>
      </c>
      <c r="B14" s="25" t="s">
        <v>2808</v>
      </c>
      <c r="C14" s="25" t="s">
        <v>2809</v>
      </c>
      <c r="D14" s="25" t="s">
        <v>1618</v>
      </c>
      <c r="E14" s="25" t="s">
        <v>84</v>
      </c>
      <c r="F14" s="25">
        <v>10</v>
      </c>
      <c r="G14" s="25">
        <v>8</v>
      </c>
      <c r="H14" s="25">
        <v>8</v>
      </c>
      <c r="I14" s="25">
        <v>8</v>
      </c>
      <c r="J14" s="162">
        <f t="shared" si="0"/>
        <v>34</v>
      </c>
      <c r="K14" s="160">
        <v>21.03</v>
      </c>
    </row>
    <row r="15" spans="1:12" ht="26.25">
      <c r="A15" s="25">
        <v>11</v>
      </c>
      <c r="B15" s="25" t="s">
        <v>5413</v>
      </c>
      <c r="C15" s="25" t="s">
        <v>5414</v>
      </c>
      <c r="D15" s="25" t="s">
        <v>3160</v>
      </c>
      <c r="E15" s="25" t="s">
        <v>224</v>
      </c>
      <c r="F15" s="25">
        <v>10</v>
      </c>
      <c r="G15" s="25">
        <v>8</v>
      </c>
      <c r="H15" s="25">
        <v>7</v>
      </c>
      <c r="I15" s="25">
        <v>9</v>
      </c>
      <c r="J15" s="162">
        <f t="shared" si="0"/>
        <v>34</v>
      </c>
      <c r="K15" s="160">
        <v>19.02</v>
      </c>
    </row>
    <row r="16" spans="1:12" ht="26.25">
      <c r="A16" s="25">
        <v>12</v>
      </c>
      <c r="B16" s="25" t="s">
        <v>2724</v>
      </c>
      <c r="C16" s="25" t="s">
        <v>5415</v>
      </c>
      <c r="D16" s="25" t="s">
        <v>3160</v>
      </c>
      <c r="E16" s="25" t="s">
        <v>224</v>
      </c>
      <c r="F16" s="25">
        <v>10</v>
      </c>
      <c r="G16" s="25">
        <v>8</v>
      </c>
      <c r="H16" s="25">
        <v>8</v>
      </c>
      <c r="I16" s="25">
        <v>7</v>
      </c>
      <c r="J16" s="162">
        <f t="shared" si="0"/>
        <v>33</v>
      </c>
      <c r="K16" s="160">
        <v>24.47</v>
      </c>
    </row>
    <row r="17" spans="1:11" ht="26.25">
      <c r="A17" s="25">
        <v>13</v>
      </c>
      <c r="B17" s="25" t="s">
        <v>5416</v>
      </c>
      <c r="C17" s="25" t="s">
        <v>5417</v>
      </c>
      <c r="D17" s="25" t="s">
        <v>3283</v>
      </c>
      <c r="E17" s="25" t="s">
        <v>438</v>
      </c>
      <c r="F17" s="25">
        <v>9</v>
      </c>
      <c r="G17" s="25">
        <v>9</v>
      </c>
      <c r="H17" s="25">
        <v>8</v>
      </c>
      <c r="I17" s="25">
        <v>7</v>
      </c>
      <c r="J17" s="162">
        <f t="shared" si="0"/>
        <v>33</v>
      </c>
      <c r="K17" s="160">
        <v>24.33</v>
      </c>
    </row>
    <row r="18" spans="1:11" ht="26.25">
      <c r="A18" s="25">
        <v>14</v>
      </c>
      <c r="B18" s="25" t="s">
        <v>1405</v>
      </c>
      <c r="C18" s="25" t="s">
        <v>3215</v>
      </c>
      <c r="D18" s="25" t="s">
        <v>3160</v>
      </c>
      <c r="E18" s="25" t="s">
        <v>224</v>
      </c>
      <c r="F18" s="25">
        <v>8</v>
      </c>
      <c r="G18" s="25">
        <v>7</v>
      </c>
      <c r="H18" s="25">
        <v>8</v>
      </c>
      <c r="I18" s="25">
        <v>10</v>
      </c>
      <c r="J18" s="162">
        <f t="shared" si="0"/>
        <v>33</v>
      </c>
      <c r="K18" s="160">
        <v>23.25</v>
      </c>
    </row>
    <row r="19" spans="1:11" ht="26.25">
      <c r="A19" s="25">
        <v>15</v>
      </c>
      <c r="B19" s="25" t="s">
        <v>2618</v>
      </c>
      <c r="C19" s="25" t="s">
        <v>2619</v>
      </c>
      <c r="D19" s="25" t="s">
        <v>5404</v>
      </c>
      <c r="E19" s="25" t="s">
        <v>140</v>
      </c>
      <c r="F19" s="25">
        <v>10</v>
      </c>
      <c r="G19" s="25">
        <v>8</v>
      </c>
      <c r="H19" s="25">
        <v>7</v>
      </c>
      <c r="I19" s="25">
        <v>8</v>
      </c>
      <c r="J19" s="162">
        <f t="shared" si="0"/>
        <v>33</v>
      </c>
      <c r="K19" s="160">
        <v>19.18</v>
      </c>
    </row>
    <row r="20" spans="1:11" ht="26.25">
      <c r="A20" s="25">
        <v>16</v>
      </c>
      <c r="B20" s="25" t="s">
        <v>5418</v>
      </c>
      <c r="C20" s="25" t="s">
        <v>5419</v>
      </c>
      <c r="D20" s="25" t="s">
        <v>1576</v>
      </c>
      <c r="E20" s="25" t="s">
        <v>1577</v>
      </c>
      <c r="F20" s="25">
        <v>10</v>
      </c>
      <c r="G20" s="25">
        <v>7</v>
      </c>
      <c r="H20" s="25">
        <v>8</v>
      </c>
      <c r="I20" s="25">
        <v>8</v>
      </c>
      <c r="J20" s="162">
        <f t="shared" si="0"/>
        <v>33</v>
      </c>
      <c r="K20" s="160">
        <v>19.07</v>
      </c>
    </row>
    <row r="21" spans="1:11" ht="26.25">
      <c r="A21" s="25">
        <v>17</v>
      </c>
      <c r="B21" s="25" t="s">
        <v>1126</v>
      </c>
      <c r="C21" s="25" t="s">
        <v>2259</v>
      </c>
      <c r="D21" s="25" t="s">
        <v>3283</v>
      </c>
      <c r="E21" s="25" t="s">
        <v>438</v>
      </c>
      <c r="F21" s="25">
        <v>8</v>
      </c>
      <c r="G21" s="25">
        <v>7</v>
      </c>
      <c r="H21" s="25">
        <v>9</v>
      </c>
      <c r="I21" s="25">
        <v>8</v>
      </c>
      <c r="J21" s="162">
        <f t="shared" si="0"/>
        <v>32</v>
      </c>
      <c r="K21" s="160">
        <v>25.55</v>
      </c>
    </row>
    <row r="22" spans="1:11" ht="26.25">
      <c r="A22" s="25">
        <v>18</v>
      </c>
      <c r="B22" s="25" t="s">
        <v>2753</v>
      </c>
      <c r="C22" s="25" t="s">
        <v>2754</v>
      </c>
      <c r="D22" s="25" t="s">
        <v>2620</v>
      </c>
      <c r="E22" s="25" t="s">
        <v>140</v>
      </c>
      <c r="F22" s="25">
        <v>9</v>
      </c>
      <c r="G22" s="25">
        <v>9</v>
      </c>
      <c r="H22" s="25">
        <v>7</v>
      </c>
      <c r="I22" s="25">
        <v>7</v>
      </c>
      <c r="J22" s="162">
        <f t="shared" si="0"/>
        <v>32</v>
      </c>
      <c r="K22" s="160">
        <v>24.26</v>
      </c>
    </row>
    <row r="23" spans="1:11" ht="26.25">
      <c r="A23" s="25">
        <v>19</v>
      </c>
      <c r="B23" s="25" t="s">
        <v>5420</v>
      </c>
      <c r="C23" s="25" t="s">
        <v>5421</v>
      </c>
      <c r="D23" s="25" t="s">
        <v>307</v>
      </c>
      <c r="E23" s="25" t="s">
        <v>438</v>
      </c>
      <c r="F23" s="25">
        <v>9</v>
      </c>
      <c r="G23" s="25">
        <v>7</v>
      </c>
      <c r="H23" s="25">
        <v>9</v>
      </c>
      <c r="I23" s="25">
        <v>7</v>
      </c>
      <c r="J23" s="162">
        <f t="shared" si="0"/>
        <v>32</v>
      </c>
      <c r="K23" s="160">
        <v>23.12</v>
      </c>
    </row>
    <row r="24" spans="1:11" ht="26.25">
      <c r="A24" s="25">
        <v>20</v>
      </c>
      <c r="B24" s="25" t="s">
        <v>1914</v>
      </c>
      <c r="C24" s="25" t="s">
        <v>5422</v>
      </c>
      <c r="D24" s="25" t="s">
        <v>3283</v>
      </c>
      <c r="E24" s="25" t="s">
        <v>438</v>
      </c>
      <c r="F24" s="25">
        <v>7</v>
      </c>
      <c r="G24" s="25">
        <v>7</v>
      </c>
      <c r="H24" s="25">
        <v>9</v>
      </c>
      <c r="I24" s="25">
        <v>9</v>
      </c>
      <c r="J24" s="162">
        <f t="shared" si="0"/>
        <v>32</v>
      </c>
      <c r="K24" s="160">
        <v>22.33</v>
      </c>
    </row>
    <row r="25" spans="1:11" ht="26.25">
      <c r="A25" s="25">
        <v>21</v>
      </c>
      <c r="B25" s="25" t="s">
        <v>2652</v>
      </c>
      <c r="C25" s="25" t="s">
        <v>2653</v>
      </c>
      <c r="D25" s="25" t="s">
        <v>5404</v>
      </c>
      <c r="E25" s="25" t="s">
        <v>140</v>
      </c>
      <c r="F25" s="25">
        <v>9</v>
      </c>
      <c r="G25" s="25">
        <v>8</v>
      </c>
      <c r="H25" s="25">
        <v>7</v>
      </c>
      <c r="I25" s="25">
        <v>8</v>
      </c>
      <c r="J25" s="162">
        <f t="shared" si="0"/>
        <v>32</v>
      </c>
      <c r="K25" s="160">
        <v>21.25</v>
      </c>
    </row>
    <row r="26" spans="1:11" ht="26.25">
      <c r="A26" s="25">
        <v>22</v>
      </c>
      <c r="B26" s="25" t="s">
        <v>845</v>
      </c>
      <c r="C26" s="25" t="s">
        <v>2729</v>
      </c>
      <c r="D26" s="25" t="s">
        <v>2730</v>
      </c>
      <c r="E26" s="25" t="s">
        <v>140</v>
      </c>
      <c r="F26" s="25">
        <v>9</v>
      </c>
      <c r="G26" s="25">
        <v>8</v>
      </c>
      <c r="H26" s="25">
        <v>8</v>
      </c>
      <c r="I26" s="25">
        <v>7</v>
      </c>
      <c r="J26" s="162">
        <f t="shared" si="0"/>
        <v>32</v>
      </c>
      <c r="K26" s="160">
        <v>20.28</v>
      </c>
    </row>
    <row r="27" spans="1:11" ht="26.25">
      <c r="A27" s="25">
        <v>23</v>
      </c>
      <c r="B27" s="25" t="s">
        <v>5423</v>
      </c>
      <c r="C27" s="25" t="s">
        <v>5424</v>
      </c>
      <c r="D27" s="25" t="s">
        <v>2620</v>
      </c>
      <c r="E27" s="25" t="s">
        <v>140</v>
      </c>
      <c r="F27" s="25">
        <v>10</v>
      </c>
      <c r="G27" s="25">
        <v>7</v>
      </c>
      <c r="H27" s="25">
        <v>9</v>
      </c>
      <c r="I27" s="25">
        <v>6</v>
      </c>
      <c r="J27" s="162">
        <f t="shared" si="0"/>
        <v>32</v>
      </c>
      <c r="K27" s="160">
        <v>14.58</v>
      </c>
    </row>
    <row r="28" spans="1:11" ht="26.25">
      <c r="A28" s="25">
        <v>24</v>
      </c>
      <c r="B28" s="25" t="s">
        <v>5425</v>
      </c>
      <c r="C28" s="25" t="s">
        <v>5426</v>
      </c>
      <c r="D28" s="25" t="s">
        <v>52</v>
      </c>
      <c r="E28" s="25" t="s">
        <v>39</v>
      </c>
      <c r="F28" s="25">
        <v>9</v>
      </c>
      <c r="G28" s="25">
        <v>10</v>
      </c>
      <c r="H28" s="25">
        <v>6</v>
      </c>
      <c r="I28" s="25">
        <v>6</v>
      </c>
      <c r="J28" s="162">
        <f t="shared" si="0"/>
        <v>31</v>
      </c>
      <c r="K28" s="160">
        <v>25.58</v>
      </c>
    </row>
    <row r="29" spans="1:11" ht="26.25">
      <c r="A29" s="25">
        <v>25</v>
      </c>
      <c r="B29" s="25" t="s">
        <v>5427</v>
      </c>
      <c r="C29" s="25" t="s">
        <v>5428</v>
      </c>
      <c r="D29" s="25" t="s">
        <v>3160</v>
      </c>
      <c r="E29" s="25" t="s">
        <v>224</v>
      </c>
      <c r="F29" s="25">
        <v>9</v>
      </c>
      <c r="G29" s="25">
        <v>5</v>
      </c>
      <c r="H29" s="25">
        <v>7</v>
      </c>
      <c r="I29" s="25">
        <v>10</v>
      </c>
      <c r="J29" s="162">
        <f t="shared" si="0"/>
        <v>31</v>
      </c>
      <c r="K29" s="160">
        <v>24.07</v>
      </c>
    </row>
    <row r="30" spans="1:11" ht="26.25">
      <c r="A30" s="25">
        <v>26</v>
      </c>
      <c r="B30" s="25" t="s">
        <v>5429</v>
      </c>
      <c r="C30" s="25" t="s">
        <v>5430</v>
      </c>
      <c r="D30" s="25" t="s">
        <v>171</v>
      </c>
      <c r="E30" s="25" t="s">
        <v>140</v>
      </c>
      <c r="F30" s="25">
        <v>9</v>
      </c>
      <c r="G30" s="25">
        <v>8</v>
      </c>
      <c r="H30" s="25">
        <v>7</v>
      </c>
      <c r="I30" s="25">
        <v>7</v>
      </c>
      <c r="J30" s="162">
        <f t="shared" si="0"/>
        <v>31</v>
      </c>
      <c r="K30" s="160">
        <v>24.06</v>
      </c>
    </row>
    <row r="31" spans="1:11" ht="26.25">
      <c r="A31" s="25">
        <v>27</v>
      </c>
      <c r="B31" s="25" t="s">
        <v>3864</v>
      </c>
      <c r="C31" s="25" t="s">
        <v>5431</v>
      </c>
      <c r="D31" s="25" t="s">
        <v>1576</v>
      </c>
      <c r="E31" s="25" t="s">
        <v>1577</v>
      </c>
      <c r="F31" s="25">
        <v>9</v>
      </c>
      <c r="G31" s="25">
        <v>7</v>
      </c>
      <c r="H31" s="25">
        <v>8</v>
      </c>
      <c r="I31" s="25">
        <v>7</v>
      </c>
      <c r="J31" s="162">
        <f t="shared" si="0"/>
        <v>31</v>
      </c>
      <c r="K31" s="160">
        <v>21.3</v>
      </c>
    </row>
    <row r="32" spans="1:11" ht="26.25">
      <c r="A32" s="25">
        <v>28</v>
      </c>
      <c r="B32" s="25" t="s">
        <v>2726</v>
      </c>
      <c r="C32" s="25" t="s">
        <v>2727</v>
      </c>
      <c r="D32" s="25" t="s">
        <v>1618</v>
      </c>
      <c r="E32" s="25" t="s">
        <v>84</v>
      </c>
      <c r="F32" s="25">
        <v>9</v>
      </c>
      <c r="G32" s="25">
        <v>7</v>
      </c>
      <c r="H32" s="25">
        <v>8</v>
      </c>
      <c r="I32" s="25">
        <v>6</v>
      </c>
      <c r="J32" s="162">
        <f t="shared" si="0"/>
        <v>30</v>
      </c>
      <c r="K32" s="160">
        <v>20.5</v>
      </c>
    </row>
    <row r="33" spans="1:11" ht="26.25">
      <c r="A33" s="25">
        <v>29</v>
      </c>
      <c r="B33" s="25" t="s">
        <v>2685</v>
      </c>
      <c r="C33" s="25" t="s">
        <v>5432</v>
      </c>
      <c r="D33" s="25" t="s">
        <v>1618</v>
      </c>
      <c r="E33" s="25" t="s">
        <v>84</v>
      </c>
      <c r="F33" s="25">
        <v>9</v>
      </c>
      <c r="G33" s="25">
        <v>7</v>
      </c>
      <c r="H33" s="25">
        <v>8</v>
      </c>
      <c r="I33" s="25">
        <v>6</v>
      </c>
      <c r="J33" s="162">
        <f t="shared" si="0"/>
        <v>30</v>
      </c>
      <c r="K33" s="160">
        <v>18.420000000000002</v>
      </c>
    </row>
    <row r="34" spans="1:11" ht="26.25">
      <c r="A34" s="25">
        <v>30</v>
      </c>
      <c r="B34" s="25" t="s">
        <v>5433</v>
      </c>
      <c r="C34" s="25" t="s">
        <v>5434</v>
      </c>
      <c r="D34" s="25" t="s">
        <v>3160</v>
      </c>
      <c r="E34" s="25" t="s">
        <v>224</v>
      </c>
      <c r="F34" s="25">
        <v>6</v>
      </c>
      <c r="G34" s="25">
        <v>5</v>
      </c>
      <c r="H34" s="25">
        <v>9</v>
      </c>
      <c r="I34" s="25">
        <v>9</v>
      </c>
      <c r="J34" s="162">
        <f t="shared" si="0"/>
        <v>29</v>
      </c>
      <c r="K34" s="160">
        <v>24.12</v>
      </c>
    </row>
    <row r="35" spans="1:11" ht="26.25">
      <c r="A35" s="25">
        <v>31</v>
      </c>
      <c r="B35" s="25" t="s">
        <v>79</v>
      </c>
      <c r="C35" s="25" t="s">
        <v>5435</v>
      </c>
      <c r="D35" s="25" t="s">
        <v>3160</v>
      </c>
      <c r="E35" s="25" t="s">
        <v>224</v>
      </c>
      <c r="F35" s="25">
        <v>8</v>
      </c>
      <c r="G35" s="25">
        <v>6</v>
      </c>
      <c r="H35" s="25">
        <v>7</v>
      </c>
      <c r="I35" s="25">
        <v>7</v>
      </c>
      <c r="J35" s="162">
        <f t="shared" si="0"/>
        <v>28</v>
      </c>
      <c r="K35" s="160">
        <v>24.2</v>
      </c>
    </row>
    <row r="36" spans="1:11" ht="26.25">
      <c r="A36" s="25">
        <v>32</v>
      </c>
      <c r="B36" s="25" t="s">
        <v>3800</v>
      </c>
      <c r="C36" s="25" t="s">
        <v>1413</v>
      </c>
      <c r="D36" s="25" t="s">
        <v>3801</v>
      </c>
      <c r="E36" s="25" t="s">
        <v>1577</v>
      </c>
      <c r="F36" s="25">
        <v>7</v>
      </c>
      <c r="G36" s="25">
        <v>7</v>
      </c>
      <c r="H36" s="25">
        <v>7</v>
      </c>
      <c r="I36" s="25">
        <v>7</v>
      </c>
      <c r="J36" s="162">
        <f t="shared" si="0"/>
        <v>28</v>
      </c>
      <c r="K36" s="160">
        <v>21.35</v>
      </c>
    </row>
    <row r="37" spans="1:11" ht="26.25">
      <c r="A37" s="25">
        <v>33</v>
      </c>
      <c r="B37" s="25" t="s">
        <v>2654</v>
      </c>
      <c r="C37" s="25" t="s">
        <v>2655</v>
      </c>
      <c r="D37" s="25" t="s">
        <v>2620</v>
      </c>
      <c r="E37" s="25" t="s">
        <v>140</v>
      </c>
      <c r="F37" s="25">
        <v>9</v>
      </c>
      <c r="G37" s="25">
        <v>5</v>
      </c>
      <c r="H37" s="25">
        <v>7</v>
      </c>
      <c r="I37" s="25">
        <v>7</v>
      </c>
      <c r="J37" s="162">
        <f t="shared" si="0"/>
        <v>28</v>
      </c>
      <c r="K37" s="160">
        <v>20.5</v>
      </c>
    </row>
    <row r="38" spans="1:11" ht="26.25">
      <c r="A38" s="25">
        <v>34</v>
      </c>
      <c r="B38" s="25" t="s">
        <v>2617</v>
      </c>
      <c r="C38" s="25" t="s">
        <v>1705</v>
      </c>
      <c r="D38" s="25" t="s">
        <v>2620</v>
      </c>
      <c r="E38" s="25" t="s">
        <v>140</v>
      </c>
      <c r="F38" s="25">
        <v>9</v>
      </c>
      <c r="G38" s="25">
        <v>7</v>
      </c>
      <c r="H38" s="25">
        <v>6</v>
      </c>
      <c r="I38" s="25">
        <v>6</v>
      </c>
      <c r="J38" s="162">
        <f t="shared" si="0"/>
        <v>28</v>
      </c>
      <c r="K38" s="160">
        <v>19.22</v>
      </c>
    </row>
    <row r="39" spans="1:11" ht="26.25">
      <c r="A39" s="25">
        <v>35</v>
      </c>
      <c r="B39" s="25" t="s">
        <v>5436</v>
      </c>
      <c r="C39" s="25" t="s">
        <v>5437</v>
      </c>
      <c r="D39" s="25" t="s">
        <v>5438</v>
      </c>
      <c r="E39" s="25" t="s">
        <v>438</v>
      </c>
      <c r="F39" s="25">
        <v>8</v>
      </c>
      <c r="G39" s="25">
        <v>6</v>
      </c>
      <c r="H39" s="25">
        <v>9</v>
      </c>
      <c r="I39" s="25">
        <v>5</v>
      </c>
      <c r="J39" s="162">
        <f t="shared" si="0"/>
        <v>28</v>
      </c>
      <c r="K39" s="160">
        <v>16.48</v>
      </c>
    </row>
    <row r="40" spans="1:11" ht="26.25">
      <c r="A40" s="25">
        <v>36</v>
      </c>
      <c r="B40" s="25" t="s">
        <v>955</v>
      </c>
      <c r="C40" s="25" t="s">
        <v>2925</v>
      </c>
      <c r="D40" s="25" t="s">
        <v>1618</v>
      </c>
      <c r="E40" s="25" t="s">
        <v>84</v>
      </c>
      <c r="F40" s="25">
        <v>8</v>
      </c>
      <c r="G40" s="25">
        <v>8</v>
      </c>
      <c r="H40" s="25">
        <v>5</v>
      </c>
      <c r="I40" s="25">
        <v>7</v>
      </c>
      <c r="J40" s="162">
        <f t="shared" si="0"/>
        <v>28</v>
      </c>
      <c r="K40" s="160">
        <v>11.56</v>
      </c>
    </row>
    <row r="41" spans="1:11" ht="26.25">
      <c r="A41" s="25">
        <v>37</v>
      </c>
      <c r="B41" s="25" t="s">
        <v>50</v>
      </c>
      <c r="C41" s="25" t="s">
        <v>51</v>
      </c>
      <c r="D41" s="25" t="s">
        <v>52</v>
      </c>
      <c r="E41" s="25" t="s">
        <v>438</v>
      </c>
      <c r="F41" s="25">
        <v>9</v>
      </c>
      <c r="G41" s="25">
        <v>6</v>
      </c>
      <c r="H41" s="25">
        <v>7</v>
      </c>
      <c r="I41" s="25">
        <v>6</v>
      </c>
      <c r="J41" s="162">
        <f t="shared" si="0"/>
        <v>28</v>
      </c>
      <c r="K41" s="160">
        <v>11.15</v>
      </c>
    </row>
    <row r="42" spans="1:11" ht="26.25">
      <c r="A42" s="25">
        <v>38</v>
      </c>
      <c r="B42" s="25" t="s">
        <v>1360</v>
      </c>
      <c r="C42" s="25" t="s">
        <v>5439</v>
      </c>
      <c r="D42" s="25" t="s">
        <v>307</v>
      </c>
      <c r="E42" s="25" t="s">
        <v>438</v>
      </c>
      <c r="F42" s="25">
        <v>9</v>
      </c>
      <c r="G42" s="25">
        <v>1</v>
      </c>
      <c r="H42" s="25">
        <v>10</v>
      </c>
      <c r="I42" s="25">
        <v>7</v>
      </c>
      <c r="J42" s="162">
        <f t="shared" si="0"/>
        <v>27</v>
      </c>
      <c r="K42" s="160">
        <v>24.21</v>
      </c>
    </row>
    <row r="43" spans="1:11" ht="26.25">
      <c r="A43" s="25">
        <v>39</v>
      </c>
      <c r="B43" s="25" t="s">
        <v>2658</v>
      </c>
      <c r="C43" s="25" t="s">
        <v>2659</v>
      </c>
      <c r="D43" s="25" t="s">
        <v>368</v>
      </c>
      <c r="E43" s="25" t="s">
        <v>93</v>
      </c>
      <c r="F43" s="25">
        <v>8</v>
      </c>
      <c r="G43" s="25">
        <v>4</v>
      </c>
      <c r="H43" s="25">
        <v>7</v>
      </c>
      <c r="I43" s="25">
        <v>8</v>
      </c>
      <c r="J43" s="162">
        <f t="shared" si="0"/>
        <v>27</v>
      </c>
      <c r="K43" s="160">
        <v>19.48</v>
      </c>
    </row>
    <row r="44" spans="1:11" ht="26.25">
      <c r="A44" s="25">
        <v>40</v>
      </c>
      <c r="B44" s="25" t="s">
        <v>5440</v>
      </c>
      <c r="C44" s="25" t="s">
        <v>5441</v>
      </c>
      <c r="D44" s="25" t="s">
        <v>3283</v>
      </c>
      <c r="E44" s="25" t="s">
        <v>438</v>
      </c>
      <c r="F44" s="25">
        <v>9</v>
      </c>
      <c r="G44" s="25">
        <v>4</v>
      </c>
      <c r="H44" s="25">
        <v>8</v>
      </c>
      <c r="I44" s="25">
        <v>6</v>
      </c>
      <c r="J44" s="162">
        <f t="shared" si="0"/>
        <v>27</v>
      </c>
      <c r="K44" s="160">
        <v>18.399999999999999</v>
      </c>
    </row>
    <row r="45" spans="1:11" ht="26.25">
      <c r="A45" s="25">
        <v>41</v>
      </c>
      <c r="B45" s="25" t="s">
        <v>5442</v>
      </c>
      <c r="C45" s="25" t="s">
        <v>5443</v>
      </c>
      <c r="D45" s="25" t="s">
        <v>132</v>
      </c>
      <c r="E45" s="25" t="s">
        <v>438</v>
      </c>
      <c r="F45" s="25">
        <v>9</v>
      </c>
      <c r="G45" s="25">
        <v>6</v>
      </c>
      <c r="H45" s="25">
        <v>6</v>
      </c>
      <c r="I45" s="25">
        <v>6</v>
      </c>
      <c r="J45" s="162">
        <f t="shared" si="0"/>
        <v>27</v>
      </c>
      <c r="K45" s="160">
        <v>17.170000000000002</v>
      </c>
    </row>
    <row r="46" spans="1:11" ht="26.25">
      <c r="A46" s="25">
        <v>42</v>
      </c>
      <c r="B46" s="25" t="s">
        <v>2736</v>
      </c>
      <c r="C46" s="25" t="s">
        <v>2737</v>
      </c>
      <c r="D46" s="25" t="s">
        <v>2620</v>
      </c>
      <c r="E46" s="25" t="s">
        <v>140</v>
      </c>
      <c r="F46" s="25">
        <v>9</v>
      </c>
      <c r="G46" s="25">
        <v>7</v>
      </c>
      <c r="H46" s="25">
        <v>5</v>
      </c>
      <c r="I46" s="25">
        <v>6</v>
      </c>
      <c r="J46" s="162">
        <f t="shared" si="0"/>
        <v>27</v>
      </c>
      <c r="K46" s="160">
        <v>16.09</v>
      </c>
    </row>
    <row r="47" spans="1:11" ht="26.25">
      <c r="A47" s="25">
        <v>43</v>
      </c>
      <c r="B47" s="25" t="s">
        <v>5444</v>
      </c>
      <c r="C47" s="25" t="s">
        <v>5445</v>
      </c>
      <c r="D47" s="25" t="s">
        <v>307</v>
      </c>
      <c r="E47" s="25" t="s">
        <v>438</v>
      </c>
      <c r="F47" s="25">
        <v>6</v>
      </c>
      <c r="G47" s="25">
        <v>6</v>
      </c>
      <c r="H47" s="25">
        <v>8</v>
      </c>
      <c r="I47" s="25">
        <v>6</v>
      </c>
      <c r="J47" s="162">
        <f t="shared" si="0"/>
        <v>26</v>
      </c>
      <c r="K47" s="160">
        <v>22.43</v>
      </c>
    </row>
    <row r="48" spans="1:11" ht="26.25">
      <c r="A48" s="25">
        <v>44</v>
      </c>
      <c r="B48" s="25" t="s">
        <v>2923</v>
      </c>
      <c r="C48" s="25" t="s">
        <v>5446</v>
      </c>
      <c r="D48" s="25" t="s">
        <v>1618</v>
      </c>
      <c r="E48" s="25" t="s">
        <v>84</v>
      </c>
      <c r="F48" s="25">
        <v>8</v>
      </c>
      <c r="G48" s="25">
        <v>5</v>
      </c>
      <c r="H48" s="25">
        <v>8</v>
      </c>
      <c r="I48" s="25">
        <v>5</v>
      </c>
      <c r="J48" s="162">
        <f t="shared" si="0"/>
        <v>26</v>
      </c>
      <c r="K48" s="160">
        <v>21.07</v>
      </c>
    </row>
    <row r="49" spans="1:11" ht="26.25">
      <c r="A49" s="25">
        <v>45</v>
      </c>
      <c r="B49" s="25" t="s">
        <v>2769</v>
      </c>
      <c r="C49" s="25" t="s">
        <v>2770</v>
      </c>
      <c r="D49" s="25" t="s">
        <v>2620</v>
      </c>
      <c r="E49" s="25" t="s">
        <v>140</v>
      </c>
      <c r="F49" s="25">
        <v>8</v>
      </c>
      <c r="G49" s="25">
        <v>5</v>
      </c>
      <c r="H49" s="25">
        <v>6</v>
      </c>
      <c r="I49" s="25">
        <v>7</v>
      </c>
      <c r="J49" s="162">
        <f t="shared" si="0"/>
        <v>26</v>
      </c>
      <c r="K49" s="160">
        <v>13.48</v>
      </c>
    </row>
    <row r="50" spans="1:11" ht="26.25">
      <c r="A50" s="25">
        <v>46</v>
      </c>
      <c r="B50" s="25" t="s">
        <v>5447</v>
      </c>
      <c r="C50" s="25" t="s">
        <v>5448</v>
      </c>
      <c r="D50" s="25" t="s">
        <v>2620</v>
      </c>
      <c r="E50" s="25" t="s">
        <v>140</v>
      </c>
      <c r="F50" s="25">
        <v>7</v>
      </c>
      <c r="G50" s="25">
        <v>6</v>
      </c>
      <c r="H50" s="25">
        <v>7</v>
      </c>
      <c r="I50" s="25">
        <v>6</v>
      </c>
      <c r="J50" s="162">
        <f t="shared" si="0"/>
        <v>26</v>
      </c>
      <c r="K50" s="160">
        <v>11.4</v>
      </c>
    </row>
    <row r="51" spans="1:11" ht="26.25">
      <c r="A51" s="25">
        <v>47</v>
      </c>
      <c r="B51" s="25" t="s">
        <v>2813</v>
      </c>
      <c r="C51" s="25" t="s">
        <v>5449</v>
      </c>
      <c r="D51" s="25" t="s">
        <v>2816</v>
      </c>
      <c r="E51" s="25" t="s">
        <v>93</v>
      </c>
      <c r="F51" s="25">
        <v>8</v>
      </c>
      <c r="G51" s="25">
        <v>4</v>
      </c>
      <c r="H51" s="25">
        <v>5</v>
      </c>
      <c r="I51" s="25">
        <v>8</v>
      </c>
      <c r="J51" s="162">
        <f t="shared" si="0"/>
        <v>25</v>
      </c>
      <c r="K51" s="160">
        <v>11.51</v>
      </c>
    </row>
    <row r="52" spans="1:11" ht="26.25">
      <c r="A52" s="25">
        <v>48</v>
      </c>
      <c r="B52" s="25" t="s">
        <v>5450</v>
      </c>
      <c r="C52" s="25" t="s">
        <v>5451</v>
      </c>
      <c r="D52" s="25" t="s">
        <v>1576</v>
      </c>
      <c r="E52" s="25" t="s">
        <v>1577</v>
      </c>
      <c r="F52" s="25">
        <v>7</v>
      </c>
      <c r="G52" s="25">
        <v>6</v>
      </c>
      <c r="H52" s="25">
        <v>8</v>
      </c>
      <c r="I52" s="25">
        <v>3</v>
      </c>
      <c r="J52" s="162">
        <f t="shared" si="0"/>
        <v>24</v>
      </c>
      <c r="K52" s="160">
        <v>16.5</v>
      </c>
    </row>
    <row r="53" spans="1:11" ht="26.25">
      <c r="A53" s="25">
        <v>49</v>
      </c>
      <c r="B53" s="25" t="s">
        <v>5452</v>
      </c>
      <c r="C53" s="25" t="s">
        <v>5453</v>
      </c>
      <c r="D53" s="25" t="s">
        <v>3160</v>
      </c>
      <c r="E53" s="25" t="s">
        <v>224</v>
      </c>
      <c r="F53" s="25">
        <v>6</v>
      </c>
      <c r="G53" s="25">
        <v>6</v>
      </c>
      <c r="H53" s="25">
        <v>5</v>
      </c>
      <c r="I53" s="25">
        <v>6</v>
      </c>
      <c r="J53" s="162">
        <f t="shared" si="0"/>
        <v>23</v>
      </c>
      <c r="K53" s="160">
        <v>20.170000000000002</v>
      </c>
    </row>
    <row r="54" spans="1:11" ht="26.25">
      <c r="A54" s="25">
        <v>50</v>
      </c>
      <c r="B54" s="25" t="s">
        <v>2878</v>
      </c>
      <c r="C54" s="25" t="s">
        <v>2879</v>
      </c>
      <c r="D54" s="25" t="s">
        <v>237</v>
      </c>
      <c r="E54" s="25" t="s">
        <v>93</v>
      </c>
      <c r="F54" s="25">
        <v>5</v>
      </c>
      <c r="G54" s="25">
        <v>7</v>
      </c>
      <c r="H54" s="25">
        <v>5</v>
      </c>
      <c r="I54" s="25">
        <v>6</v>
      </c>
      <c r="J54" s="162">
        <f t="shared" si="0"/>
        <v>23</v>
      </c>
      <c r="K54" s="160">
        <v>19.440000000000001</v>
      </c>
    </row>
    <row r="55" spans="1:11" ht="26.25">
      <c r="A55" s="25">
        <v>51</v>
      </c>
      <c r="B55" s="25" t="s">
        <v>2029</v>
      </c>
      <c r="C55" s="25" t="s">
        <v>91</v>
      </c>
      <c r="D55" s="25" t="s">
        <v>237</v>
      </c>
      <c r="E55" s="25" t="s">
        <v>93</v>
      </c>
      <c r="F55" s="25">
        <v>5</v>
      </c>
      <c r="G55" s="25">
        <v>4</v>
      </c>
      <c r="H55" s="25">
        <v>7</v>
      </c>
      <c r="I55" s="25">
        <v>7</v>
      </c>
      <c r="J55" s="162">
        <f t="shared" si="0"/>
        <v>23</v>
      </c>
      <c r="K55" s="160">
        <v>18.190000000000001</v>
      </c>
    </row>
    <row r="56" spans="1:11" ht="26.25">
      <c r="A56" s="25">
        <v>52</v>
      </c>
      <c r="B56" s="25" t="s">
        <v>988</v>
      </c>
      <c r="C56" s="25" t="s">
        <v>2671</v>
      </c>
      <c r="D56" s="25" t="s">
        <v>5404</v>
      </c>
      <c r="E56" s="25" t="s">
        <v>140</v>
      </c>
      <c r="F56" s="25">
        <v>9</v>
      </c>
      <c r="G56" s="25">
        <v>5</v>
      </c>
      <c r="H56" s="25">
        <v>5</v>
      </c>
      <c r="I56" s="25">
        <v>4</v>
      </c>
      <c r="J56" s="162">
        <f t="shared" si="0"/>
        <v>23</v>
      </c>
      <c r="K56" s="160">
        <v>16.09</v>
      </c>
    </row>
    <row r="57" spans="1:11" ht="26.25">
      <c r="A57" s="25">
        <v>53</v>
      </c>
      <c r="B57" s="25" t="s">
        <v>2698</v>
      </c>
      <c r="C57" s="25" t="s">
        <v>2699</v>
      </c>
      <c r="D57" s="25" t="s">
        <v>1576</v>
      </c>
      <c r="E57" s="25" t="s">
        <v>1577</v>
      </c>
      <c r="F57" s="25">
        <v>6</v>
      </c>
      <c r="G57" s="25">
        <v>6</v>
      </c>
      <c r="H57" s="25">
        <v>5</v>
      </c>
      <c r="I57" s="25">
        <v>1</v>
      </c>
      <c r="J57" s="162">
        <f t="shared" si="0"/>
        <v>18</v>
      </c>
      <c r="K57" s="160">
        <v>17.5</v>
      </c>
    </row>
    <row r="58" spans="1:11" ht="26.25">
      <c r="A58" s="25">
        <v>54</v>
      </c>
      <c r="B58" s="25" t="s">
        <v>1572</v>
      </c>
      <c r="C58" s="25" t="s">
        <v>1573</v>
      </c>
      <c r="D58" s="25" t="s">
        <v>1576</v>
      </c>
      <c r="E58" s="25" t="s">
        <v>1577</v>
      </c>
      <c r="F58" s="25">
        <v>7</v>
      </c>
      <c r="G58" s="25">
        <v>1</v>
      </c>
      <c r="H58" s="25">
        <v>4</v>
      </c>
      <c r="I58" s="25">
        <v>5</v>
      </c>
      <c r="J58" s="162">
        <f t="shared" si="0"/>
        <v>17</v>
      </c>
      <c r="K58" s="160">
        <v>20.239999999999998</v>
      </c>
    </row>
    <row r="59" spans="1:11" ht="26.25">
      <c r="A59" s="25">
        <v>55</v>
      </c>
      <c r="B59" s="25" t="s">
        <v>1591</v>
      </c>
      <c r="C59" s="25" t="s">
        <v>2700</v>
      </c>
      <c r="D59" s="25" t="s">
        <v>1576</v>
      </c>
      <c r="E59" s="25" t="s">
        <v>1577</v>
      </c>
      <c r="F59" s="25">
        <v>4</v>
      </c>
      <c r="G59" s="25">
        <v>2</v>
      </c>
      <c r="H59" s="25">
        <v>7</v>
      </c>
      <c r="I59" s="25">
        <v>4</v>
      </c>
      <c r="J59" s="162">
        <f t="shared" si="0"/>
        <v>17</v>
      </c>
      <c r="K59" s="160">
        <v>16.57</v>
      </c>
    </row>
    <row r="60" spans="1:11" ht="26.25">
      <c r="A60" s="25">
        <v>56</v>
      </c>
      <c r="B60" s="25" t="s">
        <v>2771</v>
      </c>
      <c r="C60" s="25" t="s">
        <v>218</v>
      </c>
      <c r="D60" s="25" t="s">
        <v>2620</v>
      </c>
      <c r="E60" s="25" t="s">
        <v>140</v>
      </c>
      <c r="F60" s="25">
        <v>4</v>
      </c>
      <c r="G60" s="25">
        <v>2</v>
      </c>
      <c r="H60" s="25">
        <v>5</v>
      </c>
      <c r="I60" s="25">
        <v>6</v>
      </c>
      <c r="J60" s="162">
        <f t="shared" si="0"/>
        <v>17</v>
      </c>
      <c r="K60" s="160">
        <v>13.48</v>
      </c>
    </row>
    <row r="61" spans="1:11" ht="26.25">
      <c r="A61" s="25">
        <v>57</v>
      </c>
      <c r="B61" s="25" t="s">
        <v>5454</v>
      </c>
      <c r="C61" s="25" t="s">
        <v>5455</v>
      </c>
      <c r="D61" s="25" t="s">
        <v>1576</v>
      </c>
      <c r="E61" s="25" t="s">
        <v>1577</v>
      </c>
      <c r="F61" s="25">
        <v>5</v>
      </c>
      <c r="G61" s="25">
        <v>0</v>
      </c>
      <c r="H61" s="25">
        <v>4</v>
      </c>
      <c r="I61" s="25">
        <v>6</v>
      </c>
      <c r="J61" s="162">
        <f t="shared" si="0"/>
        <v>15</v>
      </c>
      <c r="K61" s="160"/>
    </row>
    <row r="62" spans="1:11" ht="26.25">
      <c r="A62" s="25">
        <v>58</v>
      </c>
      <c r="B62" s="25" t="s">
        <v>1574</v>
      </c>
      <c r="C62" s="25" t="s">
        <v>1575</v>
      </c>
      <c r="D62" s="25" t="s">
        <v>1576</v>
      </c>
      <c r="E62" s="25" t="s">
        <v>1577</v>
      </c>
      <c r="F62" s="25">
        <v>2</v>
      </c>
      <c r="G62" s="25">
        <v>0</v>
      </c>
      <c r="H62" s="25">
        <v>7</v>
      </c>
      <c r="I62" s="25">
        <v>5</v>
      </c>
      <c r="J62" s="162">
        <f t="shared" si="0"/>
        <v>14</v>
      </c>
      <c r="K62" s="160">
        <v>17.05</v>
      </c>
    </row>
    <row r="63" spans="1:11">
      <c r="J63" s="163"/>
    </row>
    <row r="64" spans="1:11">
      <c r="J64" s="163"/>
    </row>
  </sheetData>
  <mergeCells count="3">
    <mergeCell ref="A1:L1"/>
    <mergeCell ref="A2:L2"/>
    <mergeCell ref="A3:L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"/>
  <sheetViews>
    <sheetView workbookViewId="0">
      <selection activeCell="A3" sqref="A3:L3"/>
    </sheetView>
  </sheetViews>
  <sheetFormatPr defaultRowHeight="15"/>
  <cols>
    <col min="2" max="2" width="18.5703125" customWidth="1"/>
    <col min="3" max="3" width="20.140625" customWidth="1"/>
    <col min="4" max="4" width="30.140625" customWidth="1"/>
    <col min="5" max="5" width="22.7109375" customWidth="1"/>
    <col min="12" max="12" width="24.5703125" customWidth="1"/>
  </cols>
  <sheetData>
    <row r="1" spans="1:12" ht="34.5">
      <c r="A1" s="341" t="s">
        <v>17</v>
      </c>
      <c r="B1" s="341"/>
      <c r="C1" s="341"/>
      <c r="D1" s="341"/>
      <c r="E1" s="341"/>
      <c r="F1" s="341"/>
      <c r="G1" s="341"/>
      <c r="H1" s="341"/>
      <c r="I1" s="341"/>
      <c r="J1" s="341"/>
      <c r="K1" s="341"/>
      <c r="L1" s="341"/>
    </row>
    <row r="2" spans="1:12" ht="34.5">
      <c r="A2" s="279" t="s">
        <v>18</v>
      </c>
      <c r="B2" s="279"/>
      <c r="C2" s="279"/>
      <c r="D2" s="279"/>
      <c r="E2" s="279"/>
      <c r="F2" s="279"/>
      <c r="G2" s="279"/>
      <c r="H2" s="279"/>
      <c r="I2" s="279"/>
      <c r="J2" s="279"/>
      <c r="K2" s="279"/>
      <c r="L2" s="279"/>
    </row>
    <row r="3" spans="1:12" ht="34.5">
      <c r="A3" s="315" t="s">
        <v>5392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</row>
    <row r="4" spans="1:12" ht="26.25">
      <c r="A4" s="120" t="s">
        <v>0</v>
      </c>
      <c r="B4" s="120" t="s">
        <v>15</v>
      </c>
      <c r="C4" s="120" t="s">
        <v>16</v>
      </c>
      <c r="D4" s="120" t="s">
        <v>1</v>
      </c>
      <c r="E4" s="120" t="s">
        <v>13</v>
      </c>
      <c r="F4" s="120" t="s">
        <v>5394</v>
      </c>
      <c r="G4" s="120" t="s">
        <v>5395</v>
      </c>
      <c r="H4" s="120" t="s">
        <v>5396</v>
      </c>
      <c r="I4" s="120" t="s">
        <v>5397</v>
      </c>
      <c r="J4" s="120" t="s">
        <v>5398</v>
      </c>
      <c r="K4" s="120" t="s">
        <v>5399</v>
      </c>
      <c r="L4" s="120" t="s">
        <v>5361</v>
      </c>
    </row>
    <row r="5" spans="1:12" ht="26.25">
      <c r="A5" s="80">
        <v>1</v>
      </c>
      <c r="B5" s="80" t="s">
        <v>5852</v>
      </c>
      <c r="C5" s="80" t="s">
        <v>5853</v>
      </c>
      <c r="D5" s="80" t="s">
        <v>132</v>
      </c>
      <c r="E5" s="80" t="s">
        <v>438</v>
      </c>
      <c r="F5" s="80">
        <v>8</v>
      </c>
      <c r="G5" s="80">
        <v>10</v>
      </c>
      <c r="H5" s="80">
        <v>9</v>
      </c>
      <c r="I5" s="80">
        <v>8</v>
      </c>
      <c r="J5" s="161">
        <f t="shared" ref="J5:J63" si="0">F5+G5+H5+I5</f>
        <v>35</v>
      </c>
      <c r="K5" s="161">
        <v>25.14</v>
      </c>
      <c r="L5" s="161">
        <v>1</v>
      </c>
    </row>
    <row r="6" spans="1:12" ht="26.25">
      <c r="A6" s="80">
        <v>2</v>
      </c>
      <c r="B6" s="80" t="s">
        <v>3321</v>
      </c>
      <c r="C6" s="80" t="s">
        <v>5854</v>
      </c>
      <c r="D6" s="80" t="s">
        <v>3077</v>
      </c>
      <c r="E6" s="80" t="s">
        <v>438</v>
      </c>
      <c r="F6" s="80">
        <v>9</v>
      </c>
      <c r="G6" s="80">
        <v>10</v>
      </c>
      <c r="H6" s="80">
        <v>8</v>
      </c>
      <c r="I6" s="80">
        <v>8</v>
      </c>
      <c r="J6" s="161">
        <f t="shared" si="0"/>
        <v>35</v>
      </c>
      <c r="K6" s="161">
        <v>20.38</v>
      </c>
      <c r="L6" s="161">
        <v>4</v>
      </c>
    </row>
    <row r="7" spans="1:12" ht="26.25">
      <c r="A7" s="80">
        <v>3</v>
      </c>
      <c r="B7" s="80" t="s">
        <v>5855</v>
      </c>
      <c r="C7" s="80" t="s">
        <v>947</v>
      </c>
      <c r="D7" s="80" t="s">
        <v>1618</v>
      </c>
      <c r="E7" s="80" t="s">
        <v>84</v>
      </c>
      <c r="F7" s="80">
        <v>10</v>
      </c>
      <c r="G7" s="80">
        <v>10</v>
      </c>
      <c r="H7" s="80">
        <v>9</v>
      </c>
      <c r="I7" s="80">
        <v>5</v>
      </c>
      <c r="J7" s="161">
        <f t="shared" si="0"/>
        <v>34</v>
      </c>
      <c r="K7" s="161">
        <v>25.15</v>
      </c>
      <c r="L7" s="161">
        <v>2</v>
      </c>
    </row>
    <row r="8" spans="1:12" ht="26.25">
      <c r="A8" s="80">
        <v>4</v>
      </c>
      <c r="B8" s="80" t="s">
        <v>2011</v>
      </c>
      <c r="C8" s="80" t="s">
        <v>5856</v>
      </c>
      <c r="D8" s="80" t="s">
        <v>915</v>
      </c>
      <c r="E8" s="80" t="s">
        <v>74</v>
      </c>
      <c r="F8" s="80">
        <v>6</v>
      </c>
      <c r="G8" s="80">
        <v>10</v>
      </c>
      <c r="H8" s="80">
        <v>9</v>
      </c>
      <c r="I8" s="80">
        <v>9</v>
      </c>
      <c r="J8" s="161">
        <f t="shared" si="0"/>
        <v>34</v>
      </c>
      <c r="K8" s="161">
        <v>18.32</v>
      </c>
      <c r="L8" s="161">
        <v>7</v>
      </c>
    </row>
    <row r="9" spans="1:12" ht="26.25">
      <c r="A9" s="80">
        <v>5</v>
      </c>
      <c r="B9" s="80" t="s">
        <v>5857</v>
      </c>
      <c r="C9" s="80" t="s">
        <v>5858</v>
      </c>
      <c r="D9" s="80" t="s">
        <v>52</v>
      </c>
      <c r="E9" s="80" t="s">
        <v>39</v>
      </c>
      <c r="F9" s="80">
        <v>8</v>
      </c>
      <c r="G9" s="80">
        <v>9</v>
      </c>
      <c r="H9" s="80">
        <v>9</v>
      </c>
      <c r="I9" s="80">
        <v>7</v>
      </c>
      <c r="J9" s="161">
        <f t="shared" si="0"/>
        <v>33</v>
      </c>
      <c r="K9" s="161">
        <v>23.18</v>
      </c>
      <c r="L9" s="161">
        <v>5</v>
      </c>
    </row>
    <row r="10" spans="1:12" ht="26.25">
      <c r="A10" s="80">
        <v>6</v>
      </c>
      <c r="B10" s="80" t="s">
        <v>2176</v>
      </c>
      <c r="C10" s="80" t="s">
        <v>5859</v>
      </c>
      <c r="D10" s="80" t="s">
        <v>132</v>
      </c>
      <c r="E10" s="80" t="s">
        <v>438</v>
      </c>
      <c r="F10" s="80">
        <v>9</v>
      </c>
      <c r="G10" s="80">
        <v>10</v>
      </c>
      <c r="H10" s="80">
        <v>9</v>
      </c>
      <c r="I10" s="80">
        <v>5</v>
      </c>
      <c r="J10" s="161">
        <f t="shared" si="0"/>
        <v>33</v>
      </c>
      <c r="K10" s="161">
        <v>21.23</v>
      </c>
      <c r="L10" s="161">
        <v>8</v>
      </c>
    </row>
    <row r="11" spans="1:12" ht="26.25">
      <c r="A11" s="80">
        <v>7</v>
      </c>
      <c r="B11" s="80" t="s">
        <v>5860</v>
      </c>
      <c r="C11" s="80" t="s">
        <v>5861</v>
      </c>
      <c r="D11" s="80" t="s">
        <v>915</v>
      </c>
      <c r="E11" s="80" t="s">
        <v>438</v>
      </c>
      <c r="F11" s="80">
        <v>9</v>
      </c>
      <c r="G11" s="80">
        <v>9</v>
      </c>
      <c r="H11" s="80">
        <v>8</v>
      </c>
      <c r="I11" s="80">
        <v>7</v>
      </c>
      <c r="J11" s="161">
        <f t="shared" si="0"/>
        <v>33</v>
      </c>
      <c r="K11" s="161">
        <v>19.260000000000002</v>
      </c>
      <c r="L11" s="161">
        <v>6</v>
      </c>
    </row>
    <row r="12" spans="1:12" ht="26.25">
      <c r="A12" s="80">
        <v>8</v>
      </c>
      <c r="B12" s="80" t="s">
        <v>5862</v>
      </c>
      <c r="C12" s="80" t="s">
        <v>5437</v>
      </c>
      <c r="D12" s="80" t="s">
        <v>5438</v>
      </c>
      <c r="E12" s="80" t="s">
        <v>438</v>
      </c>
      <c r="F12" s="80">
        <v>10</v>
      </c>
      <c r="G12" s="80">
        <v>10</v>
      </c>
      <c r="H12" s="80">
        <v>9</v>
      </c>
      <c r="I12" s="80">
        <v>4</v>
      </c>
      <c r="J12" s="161">
        <f t="shared" si="0"/>
        <v>33</v>
      </c>
      <c r="K12" s="161">
        <v>19.100000000000001</v>
      </c>
      <c r="L12" s="161">
        <v>3</v>
      </c>
    </row>
    <row r="13" spans="1:12" ht="26.25">
      <c r="A13" s="25">
        <v>9</v>
      </c>
      <c r="B13" s="25" t="s">
        <v>5863</v>
      </c>
      <c r="C13" s="25" t="s">
        <v>5864</v>
      </c>
      <c r="D13" s="25" t="s">
        <v>3077</v>
      </c>
      <c r="E13" s="25" t="s">
        <v>438</v>
      </c>
      <c r="F13" s="25">
        <v>9</v>
      </c>
      <c r="G13" s="25">
        <v>8</v>
      </c>
      <c r="H13" s="25">
        <v>7</v>
      </c>
      <c r="I13" s="25">
        <v>8</v>
      </c>
      <c r="J13" s="162">
        <f t="shared" si="0"/>
        <v>32</v>
      </c>
      <c r="K13" s="160">
        <v>21.12</v>
      </c>
    </row>
    <row r="14" spans="1:12" ht="26.25">
      <c r="A14" s="25">
        <v>10</v>
      </c>
      <c r="B14" s="25" t="s">
        <v>5865</v>
      </c>
      <c r="C14" s="25" t="s">
        <v>5866</v>
      </c>
      <c r="D14" s="25" t="s">
        <v>171</v>
      </c>
      <c r="E14" s="25" t="s">
        <v>140</v>
      </c>
      <c r="F14" s="25">
        <v>9</v>
      </c>
      <c r="G14" s="25">
        <v>10</v>
      </c>
      <c r="H14" s="25">
        <v>9</v>
      </c>
      <c r="I14" s="25">
        <v>4</v>
      </c>
      <c r="J14" s="162">
        <f t="shared" si="0"/>
        <v>32</v>
      </c>
      <c r="K14" s="160">
        <v>18.18</v>
      </c>
    </row>
    <row r="15" spans="1:12" ht="26.25">
      <c r="A15" s="25">
        <v>11</v>
      </c>
      <c r="B15" s="25" t="s">
        <v>3027</v>
      </c>
      <c r="C15" s="25" t="s">
        <v>5867</v>
      </c>
      <c r="D15" s="25" t="s">
        <v>5868</v>
      </c>
      <c r="E15" s="25" t="s">
        <v>653</v>
      </c>
      <c r="F15" s="25">
        <v>6</v>
      </c>
      <c r="G15" s="25">
        <v>10</v>
      </c>
      <c r="H15" s="25">
        <v>9</v>
      </c>
      <c r="I15" s="25">
        <v>7</v>
      </c>
      <c r="J15" s="162">
        <f t="shared" si="0"/>
        <v>32</v>
      </c>
      <c r="K15" s="160">
        <v>16.45</v>
      </c>
    </row>
    <row r="16" spans="1:12" ht="26.25">
      <c r="A16" s="25">
        <v>12</v>
      </c>
      <c r="B16" s="25" t="s">
        <v>1128</v>
      </c>
      <c r="C16" s="25" t="s">
        <v>5869</v>
      </c>
      <c r="D16" s="25" t="s">
        <v>3077</v>
      </c>
      <c r="E16" s="25" t="s">
        <v>438</v>
      </c>
      <c r="F16" s="25">
        <v>9</v>
      </c>
      <c r="G16" s="25">
        <v>9</v>
      </c>
      <c r="H16" s="25">
        <v>9</v>
      </c>
      <c r="I16" s="25">
        <v>4</v>
      </c>
      <c r="J16" s="162">
        <f t="shared" si="0"/>
        <v>31</v>
      </c>
      <c r="K16" s="160">
        <v>19.18</v>
      </c>
    </row>
    <row r="17" spans="1:11" ht="26.25">
      <c r="A17" s="25">
        <v>13</v>
      </c>
      <c r="B17" s="25" t="s">
        <v>3555</v>
      </c>
      <c r="C17" s="25" t="s">
        <v>3556</v>
      </c>
      <c r="D17" s="25" t="s">
        <v>171</v>
      </c>
      <c r="E17" s="25" t="s">
        <v>140</v>
      </c>
      <c r="F17" s="25">
        <v>7</v>
      </c>
      <c r="G17" s="25">
        <v>8</v>
      </c>
      <c r="H17" s="25">
        <v>10</v>
      </c>
      <c r="I17" s="25">
        <v>6</v>
      </c>
      <c r="J17" s="162">
        <f t="shared" si="0"/>
        <v>31</v>
      </c>
      <c r="K17" s="160">
        <v>18.2</v>
      </c>
    </row>
    <row r="18" spans="1:11" ht="26.25">
      <c r="A18" s="25">
        <v>14</v>
      </c>
      <c r="B18" s="25" t="s">
        <v>90</v>
      </c>
      <c r="C18" s="25" t="s">
        <v>2557</v>
      </c>
      <c r="D18" s="25" t="s">
        <v>230</v>
      </c>
      <c r="E18" s="25" t="s">
        <v>438</v>
      </c>
      <c r="F18" s="25">
        <v>6</v>
      </c>
      <c r="G18" s="25">
        <v>7</v>
      </c>
      <c r="H18" s="25">
        <v>10</v>
      </c>
      <c r="I18" s="25">
        <v>8</v>
      </c>
      <c r="J18" s="162">
        <f t="shared" si="0"/>
        <v>31</v>
      </c>
      <c r="K18" s="160">
        <v>16.18</v>
      </c>
    </row>
    <row r="19" spans="1:11" ht="26.25">
      <c r="A19" s="25">
        <v>15</v>
      </c>
      <c r="B19" s="25" t="s">
        <v>5870</v>
      </c>
      <c r="C19" s="25" t="s">
        <v>5871</v>
      </c>
      <c r="D19" s="25" t="s">
        <v>132</v>
      </c>
      <c r="E19" s="25" t="s">
        <v>438</v>
      </c>
      <c r="F19" s="25">
        <v>8</v>
      </c>
      <c r="G19" s="25">
        <v>10</v>
      </c>
      <c r="H19" s="25">
        <v>7</v>
      </c>
      <c r="I19" s="25">
        <v>6</v>
      </c>
      <c r="J19" s="162">
        <f t="shared" si="0"/>
        <v>31</v>
      </c>
      <c r="K19" s="160">
        <v>5.2</v>
      </c>
    </row>
    <row r="20" spans="1:11" ht="26.25">
      <c r="A20" s="25">
        <v>16</v>
      </c>
      <c r="B20" s="25" t="s">
        <v>5872</v>
      </c>
      <c r="C20" s="25" t="s">
        <v>5873</v>
      </c>
      <c r="D20" s="25" t="s">
        <v>5868</v>
      </c>
      <c r="E20" s="25" t="s">
        <v>653</v>
      </c>
      <c r="F20" s="25">
        <v>8</v>
      </c>
      <c r="G20" s="25">
        <v>7</v>
      </c>
      <c r="H20" s="25">
        <v>9</v>
      </c>
      <c r="I20" s="25">
        <v>6</v>
      </c>
      <c r="J20" s="162">
        <f t="shared" si="0"/>
        <v>30</v>
      </c>
      <c r="K20" s="160">
        <v>22.3</v>
      </c>
    </row>
    <row r="21" spans="1:11" ht="26.25">
      <c r="A21" s="25">
        <v>17</v>
      </c>
      <c r="B21" s="25" t="s">
        <v>1136</v>
      </c>
      <c r="C21" s="25" t="s">
        <v>5874</v>
      </c>
      <c r="D21" s="25" t="s">
        <v>3077</v>
      </c>
      <c r="E21" s="25" t="s">
        <v>438</v>
      </c>
      <c r="F21" s="25">
        <v>8</v>
      </c>
      <c r="G21" s="25">
        <v>10</v>
      </c>
      <c r="H21" s="25">
        <v>8</v>
      </c>
      <c r="I21" s="25">
        <v>4</v>
      </c>
      <c r="J21" s="162">
        <f t="shared" si="0"/>
        <v>30</v>
      </c>
      <c r="K21" s="160">
        <v>20.079999999999998</v>
      </c>
    </row>
    <row r="22" spans="1:11" ht="26.25">
      <c r="A22" s="25">
        <v>18</v>
      </c>
      <c r="B22" s="25" t="s">
        <v>5875</v>
      </c>
      <c r="C22" s="25" t="s">
        <v>5876</v>
      </c>
      <c r="D22" s="25" t="s">
        <v>3077</v>
      </c>
      <c r="E22" s="25" t="s">
        <v>438</v>
      </c>
      <c r="F22" s="25">
        <v>7</v>
      </c>
      <c r="G22" s="25">
        <v>10</v>
      </c>
      <c r="H22" s="25">
        <v>7</v>
      </c>
      <c r="I22" s="25">
        <v>6</v>
      </c>
      <c r="J22" s="162">
        <f t="shared" si="0"/>
        <v>30</v>
      </c>
      <c r="K22" s="160">
        <v>16.12</v>
      </c>
    </row>
    <row r="23" spans="1:11" ht="26.25">
      <c r="A23" s="25">
        <v>19</v>
      </c>
      <c r="B23" s="25" t="s">
        <v>845</v>
      </c>
      <c r="C23" s="25" t="s">
        <v>5877</v>
      </c>
      <c r="D23" s="25" t="s">
        <v>3077</v>
      </c>
      <c r="E23" s="25" t="s">
        <v>438</v>
      </c>
      <c r="F23" s="25">
        <v>6</v>
      </c>
      <c r="G23" s="25">
        <v>9</v>
      </c>
      <c r="H23" s="25">
        <v>10</v>
      </c>
      <c r="I23" s="25">
        <v>4</v>
      </c>
      <c r="J23" s="162">
        <f t="shared" si="0"/>
        <v>29</v>
      </c>
      <c r="K23" s="160">
        <v>21.21</v>
      </c>
    </row>
    <row r="24" spans="1:11" ht="26.25">
      <c r="A24" s="25">
        <v>20</v>
      </c>
      <c r="B24" s="25" t="s">
        <v>5878</v>
      </c>
      <c r="C24" s="25" t="s">
        <v>5879</v>
      </c>
      <c r="D24" s="25" t="s">
        <v>3077</v>
      </c>
      <c r="E24" s="25" t="s">
        <v>438</v>
      </c>
      <c r="F24" s="25">
        <v>7</v>
      </c>
      <c r="G24" s="25">
        <v>9</v>
      </c>
      <c r="H24" s="25">
        <v>7</v>
      </c>
      <c r="I24" s="25">
        <v>6</v>
      </c>
      <c r="J24" s="162">
        <f t="shared" si="0"/>
        <v>29</v>
      </c>
      <c r="K24" s="160">
        <v>20.11</v>
      </c>
    </row>
    <row r="25" spans="1:11" ht="26.25">
      <c r="A25" s="25">
        <v>21</v>
      </c>
      <c r="B25" s="25" t="s">
        <v>1088</v>
      </c>
      <c r="C25" s="25" t="s">
        <v>5880</v>
      </c>
      <c r="D25" s="25" t="s">
        <v>3077</v>
      </c>
      <c r="E25" s="25" t="s">
        <v>438</v>
      </c>
      <c r="F25" s="25">
        <v>9</v>
      </c>
      <c r="G25" s="25">
        <v>7</v>
      </c>
      <c r="H25" s="25">
        <v>9</v>
      </c>
      <c r="I25" s="25">
        <v>4</v>
      </c>
      <c r="J25" s="162">
        <f t="shared" si="0"/>
        <v>29</v>
      </c>
      <c r="K25" s="160">
        <v>17.48</v>
      </c>
    </row>
    <row r="26" spans="1:11" ht="26.25">
      <c r="A26" s="25">
        <v>22</v>
      </c>
      <c r="B26" s="25" t="s">
        <v>5881</v>
      </c>
      <c r="C26" s="25" t="s">
        <v>5882</v>
      </c>
      <c r="D26" s="25" t="s">
        <v>3077</v>
      </c>
      <c r="E26" s="25" t="s">
        <v>438</v>
      </c>
      <c r="F26" s="25">
        <v>8</v>
      </c>
      <c r="G26" s="25">
        <v>8</v>
      </c>
      <c r="H26" s="25">
        <v>7</v>
      </c>
      <c r="I26" s="25">
        <v>6</v>
      </c>
      <c r="J26" s="162">
        <f t="shared" si="0"/>
        <v>29</v>
      </c>
      <c r="K26" s="160">
        <v>11.09</v>
      </c>
    </row>
    <row r="27" spans="1:11" ht="26.25">
      <c r="A27" s="25">
        <v>23</v>
      </c>
      <c r="B27" s="25" t="s">
        <v>2578</v>
      </c>
      <c r="C27" s="25" t="s">
        <v>5883</v>
      </c>
      <c r="D27" s="25" t="s">
        <v>3077</v>
      </c>
      <c r="E27" s="25" t="s">
        <v>438</v>
      </c>
      <c r="F27" s="25">
        <v>6</v>
      </c>
      <c r="G27" s="25">
        <v>9</v>
      </c>
      <c r="H27" s="25">
        <v>9</v>
      </c>
      <c r="I27" s="25">
        <v>5</v>
      </c>
      <c r="J27" s="162">
        <f t="shared" si="0"/>
        <v>29</v>
      </c>
      <c r="K27" s="160">
        <v>10.01</v>
      </c>
    </row>
    <row r="28" spans="1:11" ht="26.25">
      <c r="A28" s="25">
        <v>24</v>
      </c>
      <c r="B28" s="25" t="s">
        <v>5884</v>
      </c>
      <c r="C28" s="25" t="s">
        <v>5885</v>
      </c>
      <c r="D28" s="25" t="s">
        <v>1618</v>
      </c>
      <c r="E28" s="25" t="s">
        <v>84</v>
      </c>
      <c r="F28" s="25">
        <v>7</v>
      </c>
      <c r="G28" s="25">
        <v>8</v>
      </c>
      <c r="H28" s="25">
        <v>9</v>
      </c>
      <c r="I28" s="25">
        <v>4</v>
      </c>
      <c r="J28" s="162">
        <f t="shared" si="0"/>
        <v>28</v>
      </c>
      <c r="K28" s="160">
        <v>25.12</v>
      </c>
    </row>
    <row r="29" spans="1:11" ht="26.25">
      <c r="A29" s="25">
        <v>25</v>
      </c>
      <c r="B29" s="25" t="s">
        <v>5886</v>
      </c>
      <c r="C29" s="25" t="s">
        <v>5887</v>
      </c>
      <c r="D29" s="25" t="s">
        <v>5868</v>
      </c>
      <c r="E29" s="25" t="s">
        <v>653</v>
      </c>
      <c r="F29" s="25">
        <v>7</v>
      </c>
      <c r="G29" s="25">
        <v>8</v>
      </c>
      <c r="H29" s="25">
        <v>7</v>
      </c>
      <c r="I29" s="25">
        <v>6</v>
      </c>
      <c r="J29" s="162">
        <f t="shared" si="0"/>
        <v>28</v>
      </c>
      <c r="K29" s="160">
        <v>21.42</v>
      </c>
    </row>
    <row r="30" spans="1:11" ht="26.25">
      <c r="A30" s="25">
        <v>26</v>
      </c>
      <c r="B30" s="25" t="s">
        <v>2122</v>
      </c>
      <c r="C30" s="25" t="s">
        <v>5888</v>
      </c>
      <c r="D30" s="25" t="s">
        <v>230</v>
      </c>
      <c r="E30" s="25" t="s">
        <v>438</v>
      </c>
      <c r="F30" s="25">
        <v>6</v>
      </c>
      <c r="G30" s="25">
        <v>8</v>
      </c>
      <c r="H30" s="25">
        <v>8</v>
      </c>
      <c r="I30" s="25">
        <v>6</v>
      </c>
      <c r="J30" s="162">
        <f t="shared" si="0"/>
        <v>28</v>
      </c>
      <c r="K30" s="160">
        <v>16.18</v>
      </c>
    </row>
    <row r="31" spans="1:11" ht="26.25">
      <c r="A31" s="25">
        <v>27</v>
      </c>
      <c r="B31" s="25" t="s">
        <v>5889</v>
      </c>
      <c r="C31" s="25" t="s">
        <v>5890</v>
      </c>
      <c r="D31" s="25" t="s">
        <v>3077</v>
      </c>
      <c r="E31" s="25" t="s">
        <v>438</v>
      </c>
      <c r="F31" s="25">
        <v>7</v>
      </c>
      <c r="G31" s="25">
        <v>6</v>
      </c>
      <c r="H31" s="25">
        <v>8</v>
      </c>
      <c r="I31" s="25">
        <v>7</v>
      </c>
      <c r="J31" s="162">
        <f t="shared" si="0"/>
        <v>28</v>
      </c>
      <c r="K31" s="160">
        <v>11.57</v>
      </c>
    </row>
    <row r="32" spans="1:11" ht="26.25">
      <c r="A32" s="25">
        <v>28</v>
      </c>
      <c r="B32" s="25" t="s">
        <v>5891</v>
      </c>
      <c r="C32" s="25" t="s">
        <v>5892</v>
      </c>
      <c r="D32" s="25" t="s">
        <v>3077</v>
      </c>
      <c r="E32" s="25" t="s">
        <v>438</v>
      </c>
      <c r="F32" s="25">
        <v>5</v>
      </c>
      <c r="G32" s="25">
        <v>7</v>
      </c>
      <c r="H32" s="25">
        <v>8</v>
      </c>
      <c r="I32" s="25">
        <v>8</v>
      </c>
      <c r="J32" s="162">
        <f t="shared" si="0"/>
        <v>28</v>
      </c>
      <c r="K32" s="160">
        <v>10.199999999999999</v>
      </c>
    </row>
    <row r="33" spans="1:11" ht="26.25">
      <c r="A33" s="25">
        <v>29</v>
      </c>
      <c r="B33" s="25" t="s">
        <v>1673</v>
      </c>
      <c r="C33" s="25" t="s">
        <v>5893</v>
      </c>
      <c r="D33" s="25" t="s">
        <v>3077</v>
      </c>
      <c r="E33" s="25" t="s">
        <v>438</v>
      </c>
      <c r="F33" s="25">
        <v>8</v>
      </c>
      <c r="G33" s="25">
        <v>7</v>
      </c>
      <c r="H33" s="25">
        <v>9</v>
      </c>
      <c r="I33" s="25">
        <v>4</v>
      </c>
      <c r="J33" s="162">
        <f t="shared" si="0"/>
        <v>28</v>
      </c>
      <c r="K33" s="160">
        <v>10.06</v>
      </c>
    </row>
    <row r="34" spans="1:11" ht="26.25">
      <c r="A34" s="25">
        <v>30</v>
      </c>
      <c r="B34" s="25" t="s">
        <v>5894</v>
      </c>
      <c r="C34" s="25" t="s">
        <v>5895</v>
      </c>
      <c r="D34" s="25" t="s">
        <v>132</v>
      </c>
      <c r="E34" s="25" t="s">
        <v>438</v>
      </c>
      <c r="F34" s="25">
        <v>7</v>
      </c>
      <c r="G34" s="25">
        <v>9</v>
      </c>
      <c r="H34" s="25">
        <v>8</v>
      </c>
      <c r="I34" s="25">
        <v>4</v>
      </c>
      <c r="J34" s="162">
        <f t="shared" si="0"/>
        <v>28</v>
      </c>
      <c r="K34" s="160">
        <v>3.43</v>
      </c>
    </row>
    <row r="35" spans="1:11" ht="26.25">
      <c r="A35" s="25">
        <v>31</v>
      </c>
      <c r="B35" s="25" t="s">
        <v>845</v>
      </c>
      <c r="C35" s="25" t="s">
        <v>5896</v>
      </c>
      <c r="D35" s="25" t="s">
        <v>52</v>
      </c>
      <c r="E35" s="25" t="s">
        <v>39</v>
      </c>
      <c r="F35" s="25">
        <v>6</v>
      </c>
      <c r="G35" s="25">
        <v>7</v>
      </c>
      <c r="H35" s="25">
        <v>6</v>
      </c>
      <c r="I35" s="25">
        <v>8</v>
      </c>
      <c r="J35" s="162">
        <f t="shared" si="0"/>
        <v>27</v>
      </c>
      <c r="K35" s="160">
        <v>19</v>
      </c>
    </row>
    <row r="36" spans="1:11" ht="26.25">
      <c r="A36" s="25">
        <v>32</v>
      </c>
      <c r="B36" s="25" t="s">
        <v>5897</v>
      </c>
      <c r="C36" s="25" t="s">
        <v>5898</v>
      </c>
      <c r="D36" s="25" t="s">
        <v>52</v>
      </c>
      <c r="E36" s="25" t="s">
        <v>39</v>
      </c>
      <c r="F36" s="25">
        <v>9</v>
      </c>
      <c r="G36" s="25">
        <v>8</v>
      </c>
      <c r="H36" s="25">
        <v>7</v>
      </c>
      <c r="I36" s="25">
        <v>3</v>
      </c>
      <c r="J36" s="162">
        <f t="shared" si="0"/>
        <v>27</v>
      </c>
      <c r="K36" s="160">
        <v>18.43</v>
      </c>
    </row>
    <row r="37" spans="1:11" ht="26.25">
      <c r="A37" s="25">
        <v>33</v>
      </c>
      <c r="B37" s="25" t="s">
        <v>5899</v>
      </c>
      <c r="C37" s="25" t="s">
        <v>5900</v>
      </c>
      <c r="D37" s="25" t="s">
        <v>132</v>
      </c>
      <c r="E37" s="25" t="s">
        <v>438</v>
      </c>
      <c r="F37" s="25">
        <v>7</v>
      </c>
      <c r="G37" s="25">
        <v>8</v>
      </c>
      <c r="H37" s="25">
        <v>7</v>
      </c>
      <c r="I37" s="25">
        <v>5</v>
      </c>
      <c r="J37" s="162">
        <f t="shared" si="0"/>
        <v>27</v>
      </c>
      <c r="K37" s="160">
        <v>18.22</v>
      </c>
    </row>
    <row r="38" spans="1:11" ht="26.25">
      <c r="A38" s="25">
        <v>34</v>
      </c>
      <c r="B38" s="25" t="s">
        <v>5901</v>
      </c>
      <c r="C38" s="25" t="s">
        <v>5902</v>
      </c>
      <c r="D38" s="25" t="s">
        <v>3077</v>
      </c>
      <c r="E38" s="25" t="s">
        <v>438</v>
      </c>
      <c r="F38" s="25">
        <v>5</v>
      </c>
      <c r="G38" s="25">
        <v>8</v>
      </c>
      <c r="H38" s="25">
        <v>9</v>
      </c>
      <c r="I38" s="25">
        <v>5</v>
      </c>
      <c r="J38" s="162">
        <f t="shared" si="0"/>
        <v>27</v>
      </c>
      <c r="K38" s="160">
        <v>15.28</v>
      </c>
    </row>
    <row r="39" spans="1:11" ht="26.25">
      <c r="A39" s="25">
        <v>35</v>
      </c>
      <c r="B39" s="25" t="s">
        <v>5903</v>
      </c>
      <c r="C39" s="25" t="s">
        <v>5904</v>
      </c>
      <c r="D39" s="25" t="s">
        <v>3077</v>
      </c>
      <c r="E39" s="25" t="s">
        <v>438</v>
      </c>
      <c r="F39" s="25">
        <v>6</v>
      </c>
      <c r="G39" s="25">
        <v>6</v>
      </c>
      <c r="H39" s="25">
        <v>8</v>
      </c>
      <c r="I39" s="25">
        <v>7</v>
      </c>
      <c r="J39" s="162">
        <f t="shared" si="0"/>
        <v>27</v>
      </c>
      <c r="K39" s="160">
        <v>12</v>
      </c>
    </row>
    <row r="40" spans="1:11" ht="26.25">
      <c r="A40" s="25">
        <v>36</v>
      </c>
      <c r="B40" s="25" t="s">
        <v>623</v>
      </c>
      <c r="C40" s="25" t="s">
        <v>5905</v>
      </c>
      <c r="D40" s="25" t="s">
        <v>3077</v>
      </c>
      <c r="E40" s="25" t="s">
        <v>438</v>
      </c>
      <c r="F40" s="25">
        <v>5</v>
      </c>
      <c r="G40" s="25">
        <v>8</v>
      </c>
      <c r="H40" s="25">
        <v>9</v>
      </c>
      <c r="I40" s="25">
        <v>5</v>
      </c>
      <c r="J40" s="162">
        <f t="shared" si="0"/>
        <v>27</v>
      </c>
      <c r="K40" s="160">
        <v>10.51</v>
      </c>
    </row>
    <row r="41" spans="1:11" ht="26.25">
      <c r="A41" s="25">
        <v>37</v>
      </c>
      <c r="B41" s="25" t="s">
        <v>3554</v>
      </c>
      <c r="C41" s="25" t="s">
        <v>1885</v>
      </c>
      <c r="D41" s="25" t="s">
        <v>171</v>
      </c>
      <c r="E41" s="25" t="s">
        <v>140</v>
      </c>
      <c r="F41" s="25">
        <v>7</v>
      </c>
      <c r="G41" s="25">
        <v>6</v>
      </c>
      <c r="H41" s="25">
        <v>9</v>
      </c>
      <c r="I41" s="25">
        <v>4</v>
      </c>
      <c r="J41" s="162">
        <f t="shared" si="0"/>
        <v>26</v>
      </c>
      <c r="K41" s="160">
        <v>18.59</v>
      </c>
    </row>
    <row r="42" spans="1:11" ht="26.25">
      <c r="A42" s="25">
        <v>38</v>
      </c>
      <c r="B42" s="25" t="s">
        <v>5906</v>
      </c>
      <c r="C42" s="25" t="s">
        <v>5907</v>
      </c>
      <c r="D42" s="25" t="s">
        <v>132</v>
      </c>
      <c r="E42" s="25" t="s">
        <v>438</v>
      </c>
      <c r="F42" s="25">
        <v>8</v>
      </c>
      <c r="G42" s="25">
        <v>4</v>
      </c>
      <c r="H42" s="25">
        <v>7</v>
      </c>
      <c r="I42" s="25">
        <v>7</v>
      </c>
      <c r="J42" s="162">
        <f t="shared" si="0"/>
        <v>26</v>
      </c>
      <c r="K42" s="160">
        <v>18.38</v>
      </c>
    </row>
    <row r="43" spans="1:11" ht="26.25">
      <c r="A43" s="25">
        <v>39</v>
      </c>
      <c r="B43" s="25" t="s">
        <v>5908</v>
      </c>
      <c r="C43" s="25" t="s">
        <v>5909</v>
      </c>
      <c r="D43" s="25" t="s">
        <v>132</v>
      </c>
      <c r="E43" s="25" t="s">
        <v>438</v>
      </c>
      <c r="F43" s="25">
        <v>7</v>
      </c>
      <c r="G43" s="25">
        <v>7</v>
      </c>
      <c r="H43" s="25">
        <v>9</v>
      </c>
      <c r="I43" s="25">
        <v>3</v>
      </c>
      <c r="J43" s="162">
        <f t="shared" si="0"/>
        <v>26</v>
      </c>
      <c r="K43" s="160">
        <v>17.59</v>
      </c>
    </row>
    <row r="44" spans="1:11" ht="26.25">
      <c r="A44" s="25">
        <v>40</v>
      </c>
      <c r="B44" s="25" t="s">
        <v>310</v>
      </c>
      <c r="C44" s="25" t="s">
        <v>5910</v>
      </c>
      <c r="D44" s="25" t="s">
        <v>3077</v>
      </c>
      <c r="E44" s="25" t="s">
        <v>438</v>
      </c>
      <c r="F44" s="25">
        <v>7</v>
      </c>
      <c r="G44" s="25">
        <v>7</v>
      </c>
      <c r="H44" s="25">
        <v>5</v>
      </c>
      <c r="I44" s="25">
        <v>7</v>
      </c>
      <c r="J44" s="162">
        <f t="shared" si="0"/>
        <v>26</v>
      </c>
      <c r="K44" s="160">
        <v>15.15</v>
      </c>
    </row>
    <row r="45" spans="1:11" ht="26.25">
      <c r="A45" s="25">
        <v>41</v>
      </c>
      <c r="B45" s="25" t="s">
        <v>2031</v>
      </c>
      <c r="C45" s="25" t="s">
        <v>5911</v>
      </c>
      <c r="D45" s="25" t="s">
        <v>6164</v>
      </c>
      <c r="E45" s="25" t="s">
        <v>448</v>
      </c>
      <c r="F45" s="25">
        <v>4</v>
      </c>
      <c r="G45" s="25">
        <v>8</v>
      </c>
      <c r="H45" s="25">
        <v>8</v>
      </c>
      <c r="I45" s="25">
        <v>6</v>
      </c>
      <c r="J45" s="162">
        <f t="shared" si="0"/>
        <v>26</v>
      </c>
      <c r="K45" s="160">
        <v>2.42</v>
      </c>
    </row>
    <row r="46" spans="1:11" ht="26.25">
      <c r="A46" s="25">
        <v>42</v>
      </c>
      <c r="B46" s="25" t="s">
        <v>3416</v>
      </c>
      <c r="C46" s="25" t="s">
        <v>1770</v>
      </c>
      <c r="D46" s="25" t="s">
        <v>3077</v>
      </c>
      <c r="E46" s="25" t="s">
        <v>438</v>
      </c>
      <c r="F46" s="25">
        <v>8</v>
      </c>
      <c r="G46" s="25">
        <v>7</v>
      </c>
      <c r="H46" s="25">
        <v>6</v>
      </c>
      <c r="I46" s="25">
        <v>4</v>
      </c>
      <c r="J46" s="162">
        <f t="shared" si="0"/>
        <v>25</v>
      </c>
      <c r="K46" s="160">
        <v>20.29</v>
      </c>
    </row>
    <row r="47" spans="1:11" ht="26.25">
      <c r="A47" s="25">
        <v>43</v>
      </c>
      <c r="B47" s="25" t="s">
        <v>5913</v>
      </c>
      <c r="C47" s="25" t="s">
        <v>4366</v>
      </c>
      <c r="D47" s="25" t="s">
        <v>5914</v>
      </c>
      <c r="E47" s="25" t="s">
        <v>5915</v>
      </c>
      <c r="F47" s="25">
        <v>7</v>
      </c>
      <c r="G47" s="25">
        <v>6</v>
      </c>
      <c r="H47" s="25">
        <v>9</v>
      </c>
      <c r="I47" s="25">
        <v>3</v>
      </c>
      <c r="J47" s="162">
        <f t="shared" si="0"/>
        <v>25</v>
      </c>
      <c r="K47" s="160">
        <v>17.21</v>
      </c>
    </row>
    <row r="48" spans="1:11" ht="26.25">
      <c r="A48" s="25">
        <v>44</v>
      </c>
      <c r="B48" s="25" t="s">
        <v>443</v>
      </c>
      <c r="C48" s="25" t="s">
        <v>986</v>
      </c>
      <c r="D48" s="25" t="s">
        <v>3077</v>
      </c>
      <c r="E48" s="25" t="s">
        <v>438</v>
      </c>
      <c r="F48" s="25">
        <v>8</v>
      </c>
      <c r="G48" s="25">
        <v>6</v>
      </c>
      <c r="H48" s="25">
        <v>6</v>
      </c>
      <c r="I48" s="25">
        <v>5</v>
      </c>
      <c r="J48" s="162">
        <f t="shared" si="0"/>
        <v>25</v>
      </c>
      <c r="K48" s="160">
        <v>16.329999999999998</v>
      </c>
    </row>
    <row r="49" spans="1:11" ht="26.25">
      <c r="A49" s="25">
        <v>45</v>
      </c>
      <c r="B49" s="25" t="s">
        <v>5916</v>
      </c>
      <c r="C49" s="25" t="s">
        <v>5917</v>
      </c>
      <c r="D49" s="25" t="s">
        <v>3077</v>
      </c>
      <c r="E49" s="25" t="s">
        <v>438</v>
      </c>
      <c r="F49" s="25">
        <v>2</v>
      </c>
      <c r="G49" s="25">
        <v>7</v>
      </c>
      <c r="H49" s="25">
        <v>9</v>
      </c>
      <c r="I49" s="25">
        <v>7</v>
      </c>
      <c r="J49" s="162">
        <f t="shared" si="0"/>
        <v>25</v>
      </c>
      <c r="K49" s="160">
        <v>15.2</v>
      </c>
    </row>
    <row r="50" spans="1:11" ht="26.25">
      <c r="A50" s="25">
        <v>46</v>
      </c>
      <c r="B50" s="25" t="s">
        <v>5918</v>
      </c>
      <c r="C50" s="25" t="s">
        <v>5919</v>
      </c>
      <c r="D50" s="25" t="s">
        <v>3077</v>
      </c>
      <c r="E50" s="25" t="s">
        <v>438</v>
      </c>
      <c r="F50" s="25">
        <v>6</v>
      </c>
      <c r="G50" s="25">
        <v>5</v>
      </c>
      <c r="H50" s="25">
        <v>7</v>
      </c>
      <c r="I50" s="25">
        <v>6</v>
      </c>
      <c r="J50" s="162">
        <f t="shared" si="0"/>
        <v>24</v>
      </c>
      <c r="K50" s="160">
        <v>19.170000000000002</v>
      </c>
    </row>
    <row r="51" spans="1:11" ht="26.25">
      <c r="A51" s="25">
        <v>47</v>
      </c>
      <c r="B51" s="25" t="s">
        <v>430</v>
      </c>
      <c r="C51" s="25" t="s">
        <v>3668</v>
      </c>
      <c r="D51" s="25" t="s">
        <v>3077</v>
      </c>
      <c r="E51" s="25" t="s">
        <v>438</v>
      </c>
      <c r="F51" s="25">
        <v>6</v>
      </c>
      <c r="G51" s="25">
        <v>6</v>
      </c>
      <c r="H51" s="25">
        <v>7</v>
      </c>
      <c r="I51" s="25">
        <v>5</v>
      </c>
      <c r="J51" s="162">
        <f t="shared" si="0"/>
        <v>24</v>
      </c>
      <c r="K51" s="160">
        <v>18.399999999999999</v>
      </c>
    </row>
    <row r="52" spans="1:11" ht="26.25">
      <c r="A52" s="25">
        <v>48</v>
      </c>
      <c r="B52" s="25" t="s">
        <v>5920</v>
      </c>
      <c r="C52" s="25" t="s">
        <v>5921</v>
      </c>
      <c r="D52" s="25" t="s">
        <v>3077</v>
      </c>
      <c r="E52" s="25" t="s">
        <v>438</v>
      </c>
      <c r="F52" s="25">
        <v>3</v>
      </c>
      <c r="G52" s="25">
        <v>8</v>
      </c>
      <c r="H52" s="25">
        <v>5</v>
      </c>
      <c r="I52" s="25">
        <v>8</v>
      </c>
      <c r="J52" s="162">
        <f t="shared" si="0"/>
        <v>24</v>
      </c>
      <c r="K52" s="160">
        <v>18.29</v>
      </c>
    </row>
    <row r="53" spans="1:11" ht="26.25">
      <c r="A53" s="25">
        <v>49</v>
      </c>
      <c r="B53" s="25" t="s">
        <v>3864</v>
      </c>
      <c r="C53" s="25" t="s">
        <v>5922</v>
      </c>
      <c r="D53" s="25" t="s">
        <v>5923</v>
      </c>
      <c r="E53" s="25" t="s">
        <v>653</v>
      </c>
      <c r="F53" s="25">
        <v>7</v>
      </c>
      <c r="G53" s="25">
        <v>4</v>
      </c>
      <c r="H53" s="25">
        <v>7</v>
      </c>
      <c r="I53" s="25">
        <v>6</v>
      </c>
      <c r="J53" s="162">
        <f t="shared" si="0"/>
        <v>24</v>
      </c>
      <c r="K53" s="160">
        <v>15.58</v>
      </c>
    </row>
    <row r="54" spans="1:11" ht="26.25">
      <c r="A54" s="25">
        <v>50</v>
      </c>
      <c r="B54" s="25" t="s">
        <v>2251</v>
      </c>
      <c r="C54" s="25" t="s">
        <v>5924</v>
      </c>
      <c r="D54" s="25" t="s">
        <v>132</v>
      </c>
      <c r="E54" s="25" t="s">
        <v>438</v>
      </c>
      <c r="F54" s="25">
        <v>6</v>
      </c>
      <c r="G54" s="25">
        <v>7</v>
      </c>
      <c r="H54" s="25">
        <v>7</v>
      </c>
      <c r="I54" s="25">
        <v>4</v>
      </c>
      <c r="J54" s="162">
        <f t="shared" si="0"/>
        <v>24</v>
      </c>
      <c r="K54" s="160">
        <v>5.26</v>
      </c>
    </row>
    <row r="55" spans="1:11" ht="26.25">
      <c r="A55" s="25">
        <v>51</v>
      </c>
      <c r="B55" s="25" t="s">
        <v>5925</v>
      </c>
      <c r="C55" s="25" t="s">
        <v>5909</v>
      </c>
      <c r="D55" s="25" t="s">
        <v>132</v>
      </c>
      <c r="E55" s="25" t="s">
        <v>438</v>
      </c>
      <c r="F55" s="25">
        <v>5</v>
      </c>
      <c r="G55" s="25">
        <v>6</v>
      </c>
      <c r="H55" s="25">
        <v>9</v>
      </c>
      <c r="I55" s="25">
        <v>3</v>
      </c>
      <c r="J55" s="162">
        <f t="shared" si="0"/>
        <v>23</v>
      </c>
      <c r="K55" s="160">
        <v>17.399999999999999</v>
      </c>
    </row>
    <row r="56" spans="1:11" ht="26.25">
      <c r="A56" s="25">
        <v>52</v>
      </c>
      <c r="B56" s="25" t="s">
        <v>37</v>
      </c>
      <c r="C56" s="25" t="s">
        <v>5926</v>
      </c>
      <c r="D56" s="25" t="s">
        <v>3077</v>
      </c>
      <c r="E56" s="25" t="s">
        <v>438</v>
      </c>
      <c r="F56" s="25">
        <v>5</v>
      </c>
      <c r="G56" s="25">
        <v>6</v>
      </c>
      <c r="H56" s="25">
        <v>8</v>
      </c>
      <c r="I56" s="25">
        <v>4</v>
      </c>
      <c r="J56" s="162">
        <f t="shared" si="0"/>
        <v>23</v>
      </c>
      <c r="K56" s="160">
        <v>15.42</v>
      </c>
    </row>
    <row r="57" spans="1:11" ht="26.25">
      <c r="A57" s="25">
        <v>53</v>
      </c>
      <c r="B57" s="25" t="s">
        <v>2627</v>
      </c>
      <c r="C57" s="25" t="s">
        <v>5927</v>
      </c>
      <c r="D57" s="25" t="s">
        <v>3077</v>
      </c>
      <c r="E57" s="25" t="s">
        <v>438</v>
      </c>
      <c r="F57" s="25">
        <v>2</v>
      </c>
      <c r="G57" s="25">
        <v>5</v>
      </c>
      <c r="H57" s="25">
        <v>8</v>
      </c>
      <c r="I57" s="25">
        <v>7</v>
      </c>
      <c r="J57" s="162">
        <f t="shared" si="0"/>
        <v>22</v>
      </c>
      <c r="K57" s="160">
        <v>6.19</v>
      </c>
    </row>
    <row r="58" spans="1:11" ht="26.25">
      <c r="A58" s="25">
        <v>54</v>
      </c>
      <c r="B58" s="25" t="s">
        <v>5928</v>
      </c>
      <c r="C58" s="25" t="s">
        <v>5929</v>
      </c>
      <c r="D58" s="25" t="s">
        <v>52</v>
      </c>
      <c r="E58" s="25" t="s">
        <v>39</v>
      </c>
      <c r="F58" s="25">
        <v>6</v>
      </c>
      <c r="G58" s="25">
        <v>4</v>
      </c>
      <c r="H58" s="25">
        <v>7</v>
      </c>
      <c r="I58" s="25">
        <v>4</v>
      </c>
      <c r="J58" s="162">
        <f t="shared" si="0"/>
        <v>21</v>
      </c>
      <c r="K58" s="160"/>
    </row>
    <row r="59" spans="1:11" ht="26.25">
      <c r="A59" s="25">
        <v>55</v>
      </c>
      <c r="B59" s="25" t="s">
        <v>5930</v>
      </c>
      <c r="C59" s="25" t="s">
        <v>5931</v>
      </c>
      <c r="D59" s="25" t="s">
        <v>1178</v>
      </c>
      <c r="E59" s="25" t="s">
        <v>653</v>
      </c>
      <c r="F59" s="25">
        <v>5</v>
      </c>
      <c r="G59" s="25">
        <v>5</v>
      </c>
      <c r="H59" s="25">
        <v>6</v>
      </c>
      <c r="I59" s="25">
        <v>4</v>
      </c>
      <c r="J59" s="162">
        <f t="shared" si="0"/>
        <v>20</v>
      </c>
      <c r="K59" s="160">
        <v>15.46</v>
      </c>
    </row>
    <row r="60" spans="1:11" ht="26.25">
      <c r="A60" s="25">
        <v>56</v>
      </c>
      <c r="B60" s="25" t="s">
        <v>724</v>
      </c>
      <c r="C60" s="25" t="s">
        <v>5932</v>
      </c>
      <c r="D60" s="25" t="s">
        <v>3077</v>
      </c>
      <c r="E60" s="25" t="s">
        <v>438</v>
      </c>
      <c r="F60" s="25">
        <v>4</v>
      </c>
      <c r="G60" s="25">
        <v>5</v>
      </c>
      <c r="H60" s="25">
        <v>3</v>
      </c>
      <c r="I60" s="25">
        <v>7</v>
      </c>
      <c r="J60" s="162">
        <f t="shared" si="0"/>
        <v>19</v>
      </c>
      <c r="K60" s="160">
        <v>9.5500000000000007</v>
      </c>
    </row>
    <row r="61" spans="1:11" ht="26.25">
      <c r="A61" s="25">
        <v>57</v>
      </c>
      <c r="B61" s="25" t="s">
        <v>5933</v>
      </c>
      <c r="C61" s="25" t="s">
        <v>5934</v>
      </c>
      <c r="D61" s="25" t="s">
        <v>3077</v>
      </c>
      <c r="E61" s="25" t="s">
        <v>438</v>
      </c>
      <c r="F61" s="25">
        <v>4</v>
      </c>
      <c r="G61" s="25">
        <v>4</v>
      </c>
      <c r="H61" s="25">
        <v>4</v>
      </c>
      <c r="I61" s="25">
        <v>5</v>
      </c>
      <c r="J61" s="162">
        <f t="shared" si="0"/>
        <v>17</v>
      </c>
      <c r="K61" s="160">
        <v>17.5</v>
      </c>
    </row>
    <row r="62" spans="1:11" ht="26.25">
      <c r="A62" s="25">
        <v>58</v>
      </c>
      <c r="B62" s="25" t="s">
        <v>2601</v>
      </c>
      <c r="C62" s="25" t="s">
        <v>5935</v>
      </c>
      <c r="D62" s="25" t="s">
        <v>6164</v>
      </c>
      <c r="E62" s="25" t="s">
        <v>448</v>
      </c>
      <c r="F62" s="25">
        <v>1</v>
      </c>
      <c r="G62" s="25">
        <v>3</v>
      </c>
      <c r="H62" s="25">
        <v>3</v>
      </c>
      <c r="I62" s="25">
        <v>4</v>
      </c>
      <c r="J62" s="162">
        <f t="shared" si="0"/>
        <v>11</v>
      </c>
      <c r="K62" s="160">
        <v>2.06</v>
      </c>
    </row>
    <row r="63" spans="1:11" ht="26.25">
      <c r="A63" s="25">
        <v>59</v>
      </c>
      <c r="B63" s="25" t="s">
        <v>5936</v>
      </c>
      <c r="C63" s="25" t="s">
        <v>5937</v>
      </c>
      <c r="D63" s="25" t="s">
        <v>5938</v>
      </c>
      <c r="E63" s="25" t="s">
        <v>5939</v>
      </c>
      <c r="F63" s="25">
        <v>0</v>
      </c>
      <c r="G63" s="25">
        <v>0</v>
      </c>
      <c r="H63" s="25">
        <v>3</v>
      </c>
      <c r="I63" s="25">
        <v>5</v>
      </c>
      <c r="J63" s="162">
        <f t="shared" si="0"/>
        <v>8</v>
      </c>
      <c r="K63" s="160">
        <v>18.059999999999999</v>
      </c>
    </row>
  </sheetData>
  <mergeCells count="3">
    <mergeCell ref="A1:L1"/>
    <mergeCell ref="A2:L2"/>
    <mergeCell ref="A3:L3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2"/>
  <sheetViews>
    <sheetView workbookViewId="0">
      <selection activeCell="C10" sqref="C10"/>
    </sheetView>
  </sheetViews>
  <sheetFormatPr defaultRowHeight="15"/>
  <cols>
    <col min="2" max="2" width="17.85546875" customWidth="1"/>
    <col min="3" max="3" width="23.7109375" customWidth="1"/>
    <col min="4" max="4" width="30" customWidth="1"/>
    <col min="5" max="5" width="18.85546875" customWidth="1"/>
    <col min="12" max="12" width="25.5703125" customWidth="1"/>
  </cols>
  <sheetData>
    <row r="1" spans="1:12" ht="34.5">
      <c r="A1" s="341" t="s">
        <v>17</v>
      </c>
      <c r="B1" s="341"/>
      <c r="C1" s="341"/>
      <c r="D1" s="341"/>
      <c r="E1" s="341"/>
      <c r="F1" s="341"/>
      <c r="G1" s="341"/>
      <c r="H1" s="341"/>
      <c r="I1" s="341"/>
      <c r="J1" s="341"/>
      <c r="K1" s="341"/>
      <c r="L1" s="341"/>
    </row>
    <row r="2" spans="1:12" ht="34.5">
      <c r="A2" s="279" t="s">
        <v>18</v>
      </c>
      <c r="B2" s="279"/>
      <c r="C2" s="279"/>
      <c r="D2" s="279"/>
      <c r="E2" s="279"/>
      <c r="F2" s="279"/>
      <c r="G2" s="279"/>
      <c r="H2" s="279"/>
      <c r="I2" s="279"/>
      <c r="J2" s="279"/>
      <c r="K2" s="279"/>
      <c r="L2" s="279"/>
    </row>
    <row r="3" spans="1:12" ht="34.5">
      <c r="A3" s="315" t="s">
        <v>5391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</row>
    <row r="4" spans="1:12" ht="26.25">
      <c r="A4" s="120" t="s">
        <v>0</v>
      </c>
      <c r="B4" s="120" t="s">
        <v>15</v>
      </c>
      <c r="C4" s="120" t="s">
        <v>16</v>
      </c>
      <c r="D4" s="120" t="s">
        <v>1</v>
      </c>
      <c r="E4" s="120" t="s">
        <v>13</v>
      </c>
      <c r="F4" s="120" t="s">
        <v>5394</v>
      </c>
      <c r="G4" s="120" t="s">
        <v>5395</v>
      </c>
      <c r="H4" s="120" t="s">
        <v>5396</v>
      </c>
      <c r="I4" s="120" t="s">
        <v>5397</v>
      </c>
      <c r="J4" s="120" t="s">
        <v>5398</v>
      </c>
      <c r="K4" s="120" t="s">
        <v>5399</v>
      </c>
      <c r="L4" s="120" t="s">
        <v>5361</v>
      </c>
    </row>
    <row r="5" spans="1:12" ht="26.25">
      <c r="A5" s="167">
        <v>1</v>
      </c>
      <c r="B5" s="167" t="s">
        <v>5940</v>
      </c>
      <c r="C5" s="167" t="s">
        <v>5941</v>
      </c>
      <c r="D5" s="167" t="s">
        <v>5868</v>
      </c>
      <c r="E5" s="167" t="s">
        <v>653</v>
      </c>
      <c r="F5" s="167">
        <v>9</v>
      </c>
      <c r="G5" s="167">
        <v>9</v>
      </c>
      <c r="H5" s="167">
        <v>8</v>
      </c>
      <c r="I5" s="167">
        <v>6</v>
      </c>
      <c r="J5" s="167">
        <f t="shared" ref="J5:J68" si="0">SUM(F5,G5,H5,I5,)</f>
        <v>32</v>
      </c>
      <c r="K5" s="167">
        <v>1.27</v>
      </c>
      <c r="L5" s="161">
        <v>3</v>
      </c>
    </row>
    <row r="6" spans="1:12" ht="26.25">
      <c r="A6" s="80">
        <v>2</v>
      </c>
      <c r="B6" s="80" t="s">
        <v>5942</v>
      </c>
      <c r="C6" s="80" t="s">
        <v>5943</v>
      </c>
      <c r="D6" s="80" t="s">
        <v>807</v>
      </c>
      <c r="E6" s="80" t="s">
        <v>149</v>
      </c>
      <c r="F6" s="80">
        <v>6</v>
      </c>
      <c r="G6" s="80">
        <v>8</v>
      </c>
      <c r="H6" s="80">
        <v>8</v>
      </c>
      <c r="I6" s="80">
        <v>8</v>
      </c>
      <c r="J6" s="80">
        <f t="shared" si="0"/>
        <v>30</v>
      </c>
      <c r="K6" s="80">
        <v>20.38</v>
      </c>
      <c r="L6" s="161">
        <v>4</v>
      </c>
    </row>
    <row r="7" spans="1:12" ht="26.25">
      <c r="A7" s="80">
        <v>3</v>
      </c>
      <c r="B7" s="80" t="s">
        <v>3012</v>
      </c>
      <c r="C7" s="80" t="s">
        <v>3013</v>
      </c>
      <c r="D7" s="80" t="s">
        <v>52</v>
      </c>
      <c r="E7" s="80" t="s">
        <v>39</v>
      </c>
      <c r="F7" s="80">
        <v>6</v>
      </c>
      <c r="G7" s="80">
        <v>8</v>
      </c>
      <c r="H7" s="80">
        <v>8</v>
      </c>
      <c r="I7" s="80">
        <v>6</v>
      </c>
      <c r="J7" s="80">
        <f t="shared" si="0"/>
        <v>28</v>
      </c>
      <c r="K7" s="80">
        <v>5.22</v>
      </c>
      <c r="L7" s="161">
        <v>2</v>
      </c>
    </row>
    <row r="8" spans="1:12" ht="26.25">
      <c r="A8" s="80">
        <v>4</v>
      </c>
      <c r="B8" s="80" t="s">
        <v>5944</v>
      </c>
      <c r="C8" s="80" t="s">
        <v>617</v>
      </c>
      <c r="D8" s="80" t="s">
        <v>132</v>
      </c>
      <c r="E8" s="80" t="s">
        <v>438</v>
      </c>
      <c r="F8" s="80">
        <v>8</v>
      </c>
      <c r="G8" s="80">
        <v>6</v>
      </c>
      <c r="H8" s="80">
        <v>8</v>
      </c>
      <c r="I8" s="80">
        <v>5</v>
      </c>
      <c r="J8" s="80">
        <f t="shared" si="0"/>
        <v>27</v>
      </c>
      <c r="K8" s="80">
        <v>16.510000000000002</v>
      </c>
      <c r="L8" s="161">
        <v>5</v>
      </c>
    </row>
    <row r="9" spans="1:12" ht="26.25">
      <c r="A9" s="80">
        <v>5</v>
      </c>
      <c r="B9" s="80" t="s">
        <v>2888</v>
      </c>
      <c r="C9" s="80" t="s">
        <v>5945</v>
      </c>
      <c r="D9" s="80" t="s">
        <v>432</v>
      </c>
      <c r="E9" s="80" t="s">
        <v>140</v>
      </c>
      <c r="F9" s="80">
        <v>5</v>
      </c>
      <c r="G9" s="80">
        <v>8</v>
      </c>
      <c r="H9" s="80">
        <v>6</v>
      </c>
      <c r="I9" s="80">
        <v>7</v>
      </c>
      <c r="J9" s="80">
        <f t="shared" si="0"/>
        <v>26</v>
      </c>
      <c r="K9" s="80">
        <v>15.13</v>
      </c>
      <c r="L9" s="161">
        <v>6</v>
      </c>
    </row>
    <row r="10" spans="1:12" ht="26.25">
      <c r="A10" s="80">
        <v>6</v>
      </c>
      <c r="B10" s="80" t="s">
        <v>5946</v>
      </c>
      <c r="C10" s="80" t="s">
        <v>5947</v>
      </c>
      <c r="D10" s="80" t="s">
        <v>52</v>
      </c>
      <c r="E10" s="80" t="s">
        <v>39</v>
      </c>
      <c r="F10" s="80">
        <v>7</v>
      </c>
      <c r="G10" s="80">
        <v>8</v>
      </c>
      <c r="H10" s="80">
        <v>7</v>
      </c>
      <c r="I10" s="80">
        <v>3</v>
      </c>
      <c r="J10" s="80">
        <f t="shared" si="0"/>
        <v>25</v>
      </c>
      <c r="K10" s="80">
        <v>17.5</v>
      </c>
      <c r="L10" s="161">
        <v>1</v>
      </c>
    </row>
    <row r="11" spans="1:12" ht="26.25">
      <c r="A11" s="80">
        <v>7</v>
      </c>
      <c r="B11" s="80" t="s">
        <v>1698</v>
      </c>
      <c r="C11" s="80" t="s">
        <v>1699</v>
      </c>
      <c r="D11" s="80" t="s">
        <v>432</v>
      </c>
      <c r="E11" s="80" t="s">
        <v>140</v>
      </c>
      <c r="F11" s="80">
        <v>5</v>
      </c>
      <c r="G11" s="80">
        <v>5</v>
      </c>
      <c r="H11" s="80">
        <v>8</v>
      </c>
      <c r="I11" s="80">
        <v>7</v>
      </c>
      <c r="J11" s="80">
        <f t="shared" si="0"/>
        <v>25</v>
      </c>
      <c r="K11" s="80">
        <v>11.13</v>
      </c>
      <c r="L11" s="161">
        <v>7</v>
      </c>
    </row>
    <row r="12" spans="1:12" ht="26.25">
      <c r="A12" s="80">
        <v>8</v>
      </c>
      <c r="B12" s="80" t="s">
        <v>1719</v>
      </c>
      <c r="C12" s="80" t="s">
        <v>1720</v>
      </c>
      <c r="D12" s="80" t="s">
        <v>5948</v>
      </c>
      <c r="E12" s="80" t="s">
        <v>438</v>
      </c>
      <c r="F12" s="80">
        <v>8</v>
      </c>
      <c r="G12" s="80">
        <v>7</v>
      </c>
      <c r="H12" s="80">
        <v>7</v>
      </c>
      <c r="I12" s="80">
        <v>2</v>
      </c>
      <c r="J12" s="80">
        <f t="shared" si="0"/>
        <v>24</v>
      </c>
      <c r="K12" s="80">
        <v>16.54</v>
      </c>
      <c r="L12" s="161">
        <v>8</v>
      </c>
    </row>
    <row r="13" spans="1:12" ht="26.25">
      <c r="A13" s="25">
        <v>9</v>
      </c>
      <c r="B13" s="25" t="s">
        <v>5949</v>
      </c>
      <c r="C13" s="25" t="s">
        <v>4300</v>
      </c>
      <c r="D13" s="25" t="s">
        <v>5868</v>
      </c>
      <c r="E13" s="25" t="s">
        <v>653</v>
      </c>
      <c r="F13" s="25">
        <v>6</v>
      </c>
      <c r="G13" s="25">
        <v>7</v>
      </c>
      <c r="H13" s="25">
        <v>5</v>
      </c>
      <c r="I13" s="25">
        <v>6</v>
      </c>
      <c r="J13" s="25">
        <f t="shared" si="0"/>
        <v>24</v>
      </c>
      <c r="K13" s="25">
        <v>13.36</v>
      </c>
      <c r="L13" s="145"/>
    </row>
    <row r="14" spans="1:12" ht="26.25">
      <c r="A14" s="25">
        <v>10</v>
      </c>
      <c r="B14" s="25" t="s">
        <v>5950</v>
      </c>
      <c r="C14" s="25" t="s">
        <v>1787</v>
      </c>
      <c r="D14" s="25" t="s">
        <v>432</v>
      </c>
      <c r="E14" s="25" t="s">
        <v>140</v>
      </c>
      <c r="F14" s="25">
        <v>5</v>
      </c>
      <c r="G14" s="25">
        <v>5</v>
      </c>
      <c r="H14" s="25">
        <v>8</v>
      </c>
      <c r="I14" s="25">
        <v>6</v>
      </c>
      <c r="J14" s="25">
        <f t="shared" si="0"/>
        <v>24</v>
      </c>
      <c r="K14" s="25">
        <v>11.45</v>
      </c>
      <c r="L14" s="145"/>
    </row>
    <row r="15" spans="1:12" ht="26.25">
      <c r="A15" s="25">
        <v>11</v>
      </c>
      <c r="B15" s="25" t="s">
        <v>2544</v>
      </c>
      <c r="C15" s="25" t="s">
        <v>2545</v>
      </c>
      <c r="D15" s="25" t="s">
        <v>230</v>
      </c>
      <c r="E15" s="25" t="s">
        <v>438</v>
      </c>
      <c r="F15" s="25">
        <v>3</v>
      </c>
      <c r="G15" s="25">
        <v>6</v>
      </c>
      <c r="H15" s="25">
        <v>7</v>
      </c>
      <c r="I15" s="25">
        <v>8</v>
      </c>
      <c r="J15" s="25">
        <f t="shared" si="0"/>
        <v>24</v>
      </c>
      <c r="K15" s="25">
        <v>1.56</v>
      </c>
      <c r="L15" s="145"/>
    </row>
    <row r="16" spans="1:12" ht="26.25">
      <c r="A16" s="25">
        <v>12</v>
      </c>
      <c r="B16" s="25" t="s">
        <v>4023</v>
      </c>
      <c r="C16" s="25" t="s">
        <v>5951</v>
      </c>
      <c r="D16" s="25" t="s">
        <v>230</v>
      </c>
      <c r="E16" s="25" t="s">
        <v>438</v>
      </c>
      <c r="F16" s="25">
        <v>2</v>
      </c>
      <c r="G16" s="25">
        <v>5</v>
      </c>
      <c r="H16" s="25">
        <v>8</v>
      </c>
      <c r="I16" s="25">
        <v>7</v>
      </c>
      <c r="J16" s="25">
        <f t="shared" si="0"/>
        <v>22</v>
      </c>
      <c r="K16" s="25">
        <v>16.329999999999998</v>
      </c>
      <c r="L16" s="145"/>
    </row>
    <row r="17" spans="1:12" ht="26.25">
      <c r="A17" s="25">
        <v>13</v>
      </c>
      <c r="B17" s="25" t="s">
        <v>601</v>
      </c>
      <c r="C17" s="25" t="s">
        <v>5952</v>
      </c>
      <c r="D17" s="25" t="s">
        <v>1006</v>
      </c>
      <c r="E17" s="25" t="s">
        <v>93</v>
      </c>
      <c r="F17" s="25">
        <v>5</v>
      </c>
      <c r="G17" s="25">
        <v>6</v>
      </c>
      <c r="H17" s="25">
        <v>7</v>
      </c>
      <c r="I17" s="25">
        <v>3</v>
      </c>
      <c r="J17" s="25">
        <f t="shared" si="0"/>
        <v>21</v>
      </c>
      <c r="K17" s="25">
        <v>9.36</v>
      </c>
      <c r="L17" s="145"/>
    </row>
    <row r="18" spans="1:12" ht="26.25">
      <c r="A18" s="25">
        <v>14</v>
      </c>
      <c r="B18" s="25" t="s">
        <v>5953</v>
      </c>
      <c r="C18" s="25" t="s">
        <v>5954</v>
      </c>
      <c r="D18" s="25" t="s">
        <v>132</v>
      </c>
      <c r="E18" s="25" t="s">
        <v>438</v>
      </c>
      <c r="F18" s="25">
        <v>3</v>
      </c>
      <c r="G18" s="25">
        <v>4</v>
      </c>
      <c r="H18" s="25">
        <v>7</v>
      </c>
      <c r="I18" s="25">
        <v>7</v>
      </c>
      <c r="J18" s="25">
        <f t="shared" si="0"/>
        <v>21</v>
      </c>
      <c r="K18" s="25">
        <v>2.0699999999999998</v>
      </c>
      <c r="L18" s="145"/>
    </row>
    <row r="19" spans="1:12" ht="26.25">
      <c r="A19" s="25">
        <v>15</v>
      </c>
      <c r="B19" s="25" t="s">
        <v>5955</v>
      </c>
      <c r="C19" s="25" t="s">
        <v>5956</v>
      </c>
      <c r="D19" s="25" t="s">
        <v>52</v>
      </c>
      <c r="E19" s="25" t="s">
        <v>39</v>
      </c>
      <c r="F19" s="25">
        <v>4</v>
      </c>
      <c r="G19" s="25">
        <v>7</v>
      </c>
      <c r="H19" s="25">
        <v>7</v>
      </c>
      <c r="I19" s="25">
        <v>2</v>
      </c>
      <c r="J19" s="25">
        <f t="shared" si="0"/>
        <v>20</v>
      </c>
      <c r="K19" s="25">
        <v>14.22</v>
      </c>
      <c r="L19" s="145"/>
    </row>
    <row r="20" spans="1:12" ht="26.25">
      <c r="A20" s="25">
        <v>16</v>
      </c>
      <c r="B20" s="25" t="s">
        <v>1857</v>
      </c>
      <c r="C20" s="25" t="s">
        <v>5957</v>
      </c>
      <c r="D20" s="25" t="s">
        <v>132</v>
      </c>
      <c r="E20" s="25" t="s">
        <v>438</v>
      </c>
      <c r="F20" s="25">
        <v>3</v>
      </c>
      <c r="G20" s="25">
        <v>4</v>
      </c>
      <c r="H20" s="25">
        <v>5</v>
      </c>
      <c r="I20" s="25">
        <v>8</v>
      </c>
      <c r="J20" s="25">
        <f t="shared" si="0"/>
        <v>20</v>
      </c>
      <c r="K20" s="25">
        <v>1.32</v>
      </c>
      <c r="L20" s="145"/>
    </row>
    <row r="21" spans="1:12" ht="26.25">
      <c r="A21" s="25">
        <v>17</v>
      </c>
      <c r="B21" s="25" t="s">
        <v>5958</v>
      </c>
      <c r="C21" s="25" t="s">
        <v>5959</v>
      </c>
      <c r="D21" s="25" t="s">
        <v>230</v>
      </c>
      <c r="E21" s="25" t="s">
        <v>438</v>
      </c>
      <c r="F21" s="25">
        <v>3</v>
      </c>
      <c r="G21" s="25">
        <v>6</v>
      </c>
      <c r="H21" s="25">
        <v>6</v>
      </c>
      <c r="I21" s="25">
        <v>5</v>
      </c>
      <c r="J21" s="25">
        <f t="shared" si="0"/>
        <v>20</v>
      </c>
      <c r="K21" s="25">
        <v>0.3</v>
      </c>
      <c r="L21" s="145"/>
    </row>
    <row r="22" spans="1:12" ht="26.25">
      <c r="A22" s="25">
        <v>18</v>
      </c>
      <c r="B22" s="25" t="s">
        <v>1012</v>
      </c>
      <c r="C22" s="25" t="s">
        <v>5960</v>
      </c>
      <c r="D22" s="25" t="s">
        <v>230</v>
      </c>
      <c r="E22" s="25" t="s">
        <v>438</v>
      </c>
      <c r="F22" s="25">
        <v>6</v>
      </c>
      <c r="G22" s="25">
        <v>5</v>
      </c>
      <c r="H22" s="25">
        <v>5</v>
      </c>
      <c r="I22" s="25">
        <v>3</v>
      </c>
      <c r="J22" s="25">
        <f t="shared" si="0"/>
        <v>19</v>
      </c>
      <c r="K22" s="25">
        <v>17.59</v>
      </c>
      <c r="L22" s="145"/>
    </row>
    <row r="23" spans="1:12" ht="26.25">
      <c r="A23" s="25">
        <v>19</v>
      </c>
      <c r="B23" s="25" t="s">
        <v>5961</v>
      </c>
      <c r="C23" s="25" t="s">
        <v>5962</v>
      </c>
      <c r="D23" s="25" t="s">
        <v>1743</v>
      </c>
      <c r="E23" s="25" t="s">
        <v>1744</v>
      </c>
      <c r="F23" s="25">
        <v>5</v>
      </c>
      <c r="G23" s="25">
        <v>7</v>
      </c>
      <c r="H23" s="25">
        <v>5</v>
      </c>
      <c r="I23" s="25">
        <v>2</v>
      </c>
      <c r="J23" s="25">
        <f t="shared" si="0"/>
        <v>19</v>
      </c>
      <c r="K23" s="25">
        <v>15.55</v>
      </c>
      <c r="L23" s="145"/>
    </row>
    <row r="24" spans="1:12" ht="26.25">
      <c r="A24" s="25">
        <v>20</v>
      </c>
      <c r="B24" s="25" t="s">
        <v>5963</v>
      </c>
      <c r="C24" s="25" t="s">
        <v>5964</v>
      </c>
      <c r="D24" s="25" t="s">
        <v>432</v>
      </c>
      <c r="E24" s="25" t="s">
        <v>140</v>
      </c>
      <c r="F24" s="25">
        <v>4</v>
      </c>
      <c r="G24" s="25">
        <v>6</v>
      </c>
      <c r="H24" s="25">
        <v>5</v>
      </c>
      <c r="I24" s="25">
        <v>4</v>
      </c>
      <c r="J24" s="25">
        <f t="shared" si="0"/>
        <v>19</v>
      </c>
      <c r="K24" s="25">
        <v>15.03</v>
      </c>
      <c r="L24" s="145"/>
    </row>
    <row r="25" spans="1:12" ht="26.25">
      <c r="A25" s="25">
        <v>21</v>
      </c>
      <c r="B25" s="25" t="s">
        <v>5476</v>
      </c>
      <c r="C25" s="25" t="s">
        <v>5965</v>
      </c>
      <c r="D25" s="25" t="s">
        <v>5966</v>
      </c>
      <c r="E25" s="25" t="s">
        <v>39</v>
      </c>
      <c r="F25" s="25">
        <v>3</v>
      </c>
      <c r="G25" s="25">
        <v>3</v>
      </c>
      <c r="H25" s="25">
        <v>6</v>
      </c>
      <c r="I25" s="25">
        <v>6</v>
      </c>
      <c r="J25" s="25">
        <f t="shared" si="0"/>
        <v>18</v>
      </c>
      <c r="K25" s="25">
        <v>9.5299999999999994</v>
      </c>
      <c r="L25" s="145"/>
    </row>
    <row r="26" spans="1:12" ht="26.25">
      <c r="A26" s="25">
        <v>22</v>
      </c>
      <c r="B26" s="25" t="s">
        <v>1747</v>
      </c>
      <c r="C26" s="25" t="s">
        <v>5967</v>
      </c>
      <c r="D26" s="25" t="s">
        <v>5462</v>
      </c>
      <c r="E26" s="25" t="s">
        <v>438</v>
      </c>
      <c r="F26" s="25">
        <v>3</v>
      </c>
      <c r="G26" s="25">
        <v>6</v>
      </c>
      <c r="H26" s="25">
        <v>6</v>
      </c>
      <c r="I26" s="25">
        <v>3</v>
      </c>
      <c r="J26" s="25">
        <f t="shared" si="0"/>
        <v>18</v>
      </c>
      <c r="K26" s="25">
        <v>6.03</v>
      </c>
      <c r="L26" s="145"/>
    </row>
    <row r="27" spans="1:12" ht="26.25">
      <c r="A27" s="25">
        <v>23</v>
      </c>
      <c r="B27" s="25" t="s">
        <v>5968</v>
      </c>
      <c r="C27" s="25" t="s">
        <v>5969</v>
      </c>
      <c r="D27" s="25" t="s">
        <v>132</v>
      </c>
      <c r="E27" s="25" t="s">
        <v>438</v>
      </c>
      <c r="F27" s="25">
        <v>5</v>
      </c>
      <c r="G27" s="25">
        <v>4</v>
      </c>
      <c r="H27" s="25">
        <v>5</v>
      </c>
      <c r="I27" s="25">
        <v>4</v>
      </c>
      <c r="J27" s="25">
        <f t="shared" si="0"/>
        <v>18</v>
      </c>
      <c r="K27" s="25">
        <v>4.0199999999999996</v>
      </c>
      <c r="L27" s="145"/>
    </row>
    <row r="28" spans="1:12" ht="26.25">
      <c r="A28" s="25">
        <v>24</v>
      </c>
      <c r="B28" s="25" t="s">
        <v>5970</v>
      </c>
      <c r="C28" s="25" t="s">
        <v>5971</v>
      </c>
      <c r="D28" s="25" t="s">
        <v>227</v>
      </c>
      <c r="E28" s="25" t="s">
        <v>438</v>
      </c>
      <c r="F28" s="25">
        <v>3</v>
      </c>
      <c r="G28" s="25">
        <v>4</v>
      </c>
      <c r="H28" s="25">
        <v>6</v>
      </c>
      <c r="I28" s="25">
        <v>5</v>
      </c>
      <c r="J28" s="25">
        <f t="shared" si="0"/>
        <v>18</v>
      </c>
      <c r="K28" s="25"/>
      <c r="L28" s="145"/>
    </row>
    <row r="29" spans="1:12" ht="26.25">
      <c r="A29" s="25">
        <v>25</v>
      </c>
      <c r="B29" s="25" t="s">
        <v>1754</v>
      </c>
      <c r="C29" s="25" t="s">
        <v>5972</v>
      </c>
      <c r="D29" s="25" t="s">
        <v>538</v>
      </c>
      <c r="E29" s="25" t="s">
        <v>140</v>
      </c>
      <c r="F29" s="25">
        <v>3</v>
      </c>
      <c r="G29" s="25">
        <v>6</v>
      </c>
      <c r="H29" s="25">
        <v>5</v>
      </c>
      <c r="I29" s="25">
        <v>3</v>
      </c>
      <c r="J29" s="25">
        <f t="shared" si="0"/>
        <v>17</v>
      </c>
      <c r="K29" s="25">
        <v>18.13</v>
      </c>
      <c r="L29" s="145"/>
    </row>
    <row r="30" spans="1:12" ht="26.25">
      <c r="A30" s="25">
        <v>26</v>
      </c>
      <c r="B30" s="25" t="s">
        <v>808</v>
      </c>
      <c r="C30" s="25" t="s">
        <v>5973</v>
      </c>
      <c r="D30" s="25" t="s">
        <v>5974</v>
      </c>
      <c r="E30" s="25" t="s">
        <v>39</v>
      </c>
      <c r="F30" s="25">
        <v>3</v>
      </c>
      <c r="G30" s="25">
        <v>3</v>
      </c>
      <c r="H30" s="25">
        <v>6</v>
      </c>
      <c r="I30" s="25">
        <v>5</v>
      </c>
      <c r="J30" s="25">
        <f t="shared" si="0"/>
        <v>17</v>
      </c>
      <c r="K30" s="25">
        <v>4.51</v>
      </c>
      <c r="L30" s="145"/>
    </row>
    <row r="31" spans="1:12" ht="26.25">
      <c r="A31" s="25">
        <v>27</v>
      </c>
      <c r="B31" s="25" t="s">
        <v>5975</v>
      </c>
      <c r="C31" s="25" t="s">
        <v>5976</v>
      </c>
      <c r="D31" s="25" t="s">
        <v>132</v>
      </c>
      <c r="E31" s="25" t="s">
        <v>438</v>
      </c>
      <c r="F31" s="25">
        <v>3</v>
      </c>
      <c r="G31" s="25">
        <v>3</v>
      </c>
      <c r="H31" s="25">
        <v>6</v>
      </c>
      <c r="I31" s="25">
        <v>5</v>
      </c>
      <c r="J31" s="25">
        <f t="shared" si="0"/>
        <v>17</v>
      </c>
      <c r="K31" s="25">
        <v>1.54</v>
      </c>
      <c r="L31" s="145"/>
    </row>
    <row r="32" spans="1:12" ht="26.25">
      <c r="A32" s="25">
        <v>28</v>
      </c>
      <c r="B32" s="25" t="s">
        <v>5977</v>
      </c>
      <c r="C32" s="25" t="s">
        <v>5978</v>
      </c>
      <c r="D32" s="25" t="s">
        <v>132</v>
      </c>
      <c r="E32" s="25" t="s">
        <v>438</v>
      </c>
      <c r="F32" s="25">
        <v>3</v>
      </c>
      <c r="G32" s="25">
        <v>3</v>
      </c>
      <c r="H32" s="25">
        <v>8</v>
      </c>
      <c r="I32" s="25">
        <v>3</v>
      </c>
      <c r="J32" s="25">
        <f t="shared" si="0"/>
        <v>17</v>
      </c>
      <c r="K32" s="25">
        <v>1.26</v>
      </c>
      <c r="L32" s="145"/>
    </row>
    <row r="33" spans="1:12" ht="26.25">
      <c r="A33" s="25">
        <v>29</v>
      </c>
      <c r="B33" s="25" t="s">
        <v>1591</v>
      </c>
      <c r="C33" s="25" t="s">
        <v>5979</v>
      </c>
      <c r="D33" s="25" t="s">
        <v>132</v>
      </c>
      <c r="E33" s="25" t="s">
        <v>438</v>
      </c>
      <c r="F33" s="25">
        <v>2</v>
      </c>
      <c r="G33" s="25">
        <v>3</v>
      </c>
      <c r="H33" s="25">
        <v>7</v>
      </c>
      <c r="I33" s="25">
        <v>5</v>
      </c>
      <c r="J33" s="25">
        <f t="shared" si="0"/>
        <v>17</v>
      </c>
      <c r="K33" s="25">
        <v>0.02</v>
      </c>
      <c r="L33" s="145"/>
    </row>
    <row r="34" spans="1:12" ht="26.25">
      <c r="A34" s="25">
        <v>30</v>
      </c>
      <c r="B34" s="25" t="s">
        <v>4355</v>
      </c>
      <c r="C34" s="25" t="s">
        <v>5980</v>
      </c>
      <c r="D34" s="25" t="s">
        <v>132</v>
      </c>
      <c r="E34" s="25" t="s">
        <v>438</v>
      </c>
      <c r="F34" s="25">
        <v>3</v>
      </c>
      <c r="G34" s="25">
        <v>5</v>
      </c>
      <c r="H34" s="25">
        <v>5</v>
      </c>
      <c r="I34" s="25">
        <v>3</v>
      </c>
      <c r="J34" s="25">
        <f t="shared" si="0"/>
        <v>16</v>
      </c>
      <c r="K34" s="25">
        <v>3.59</v>
      </c>
      <c r="L34" s="145"/>
    </row>
    <row r="35" spans="1:12" ht="26.25">
      <c r="A35" s="25">
        <v>31</v>
      </c>
      <c r="B35" s="25" t="s">
        <v>5981</v>
      </c>
      <c r="C35" s="25" t="s">
        <v>5982</v>
      </c>
      <c r="D35" s="25" t="s">
        <v>132</v>
      </c>
      <c r="E35" s="25" t="s">
        <v>438</v>
      </c>
      <c r="F35" s="25">
        <v>2</v>
      </c>
      <c r="G35" s="25">
        <v>2</v>
      </c>
      <c r="H35" s="25">
        <v>7</v>
      </c>
      <c r="I35" s="25">
        <v>5</v>
      </c>
      <c r="J35" s="25">
        <f t="shared" si="0"/>
        <v>16</v>
      </c>
      <c r="K35" s="25">
        <v>2.57</v>
      </c>
      <c r="L35" s="145"/>
    </row>
    <row r="36" spans="1:12" ht="26.25">
      <c r="A36" s="25">
        <v>32</v>
      </c>
      <c r="B36" s="25" t="s">
        <v>5983</v>
      </c>
      <c r="C36" s="25" t="s">
        <v>5984</v>
      </c>
      <c r="D36" s="25" t="s">
        <v>132</v>
      </c>
      <c r="E36" s="25" t="s">
        <v>438</v>
      </c>
      <c r="F36" s="25">
        <v>2</v>
      </c>
      <c r="G36" s="25">
        <v>4</v>
      </c>
      <c r="H36" s="25">
        <v>7</v>
      </c>
      <c r="I36" s="25">
        <v>3</v>
      </c>
      <c r="J36" s="25">
        <f t="shared" si="0"/>
        <v>16</v>
      </c>
      <c r="K36" s="25">
        <v>2.5299999999999998</v>
      </c>
      <c r="L36" s="145"/>
    </row>
    <row r="37" spans="1:12" ht="26.25">
      <c r="A37" s="25">
        <v>33</v>
      </c>
      <c r="B37" s="25" t="s">
        <v>4253</v>
      </c>
      <c r="C37" s="25" t="s">
        <v>5985</v>
      </c>
      <c r="D37" s="25" t="s">
        <v>132</v>
      </c>
      <c r="E37" s="25" t="s">
        <v>438</v>
      </c>
      <c r="F37" s="25">
        <v>2</v>
      </c>
      <c r="G37" s="25">
        <v>3</v>
      </c>
      <c r="H37" s="25">
        <v>7</v>
      </c>
      <c r="I37" s="25">
        <v>4</v>
      </c>
      <c r="J37" s="25">
        <f t="shared" si="0"/>
        <v>16</v>
      </c>
      <c r="K37" s="25">
        <v>0.43</v>
      </c>
      <c r="L37" s="145"/>
    </row>
    <row r="38" spans="1:12" ht="26.25">
      <c r="A38" s="25">
        <v>34</v>
      </c>
      <c r="B38" s="25" t="s">
        <v>1811</v>
      </c>
      <c r="C38" s="25" t="s">
        <v>1812</v>
      </c>
      <c r="D38" s="25" t="s">
        <v>432</v>
      </c>
      <c r="E38" s="25" t="s">
        <v>140</v>
      </c>
      <c r="F38" s="25">
        <v>2</v>
      </c>
      <c r="G38" s="25">
        <v>5</v>
      </c>
      <c r="H38" s="25">
        <v>4</v>
      </c>
      <c r="I38" s="25">
        <v>4</v>
      </c>
      <c r="J38" s="25">
        <f t="shared" si="0"/>
        <v>15</v>
      </c>
      <c r="K38" s="25">
        <v>14.19</v>
      </c>
      <c r="L38" s="145"/>
    </row>
    <row r="39" spans="1:12" ht="26.25">
      <c r="A39" s="25">
        <v>35</v>
      </c>
      <c r="B39" s="25" t="s">
        <v>3100</v>
      </c>
      <c r="C39" s="25" t="s">
        <v>1863</v>
      </c>
      <c r="D39" s="25" t="s">
        <v>1392</v>
      </c>
      <c r="E39" s="25" t="s">
        <v>1865</v>
      </c>
      <c r="F39" s="25">
        <v>3</v>
      </c>
      <c r="G39" s="25">
        <v>3</v>
      </c>
      <c r="H39" s="25">
        <v>7</v>
      </c>
      <c r="I39" s="25">
        <v>2</v>
      </c>
      <c r="J39" s="25">
        <f t="shared" si="0"/>
        <v>15</v>
      </c>
      <c r="K39" s="25">
        <v>14.16</v>
      </c>
      <c r="L39" s="145"/>
    </row>
    <row r="40" spans="1:12" ht="26.25">
      <c r="A40" s="25">
        <v>36</v>
      </c>
      <c r="B40" s="25" t="s">
        <v>3033</v>
      </c>
      <c r="C40" s="25" t="s">
        <v>3034</v>
      </c>
      <c r="D40" s="25" t="s">
        <v>432</v>
      </c>
      <c r="E40" s="25" t="s">
        <v>140</v>
      </c>
      <c r="F40" s="25">
        <v>3</v>
      </c>
      <c r="G40" s="25">
        <v>2</v>
      </c>
      <c r="H40" s="25">
        <v>5</v>
      </c>
      <c r="I40" s="25">
        <v>5</v>
      </c>
      <c r="J40" s="25">
        <f t="shared" si="0"/>
        <v>15</v>
      </c>
      <c r="K40" s="25">
        <v>13.27</v>
      </c>
      <c r="L40" s="145"/>
    </row>
    <row r="41" spans="1:12" ht="26.25">
      <c r="A41" s="25">
        <v>37</v>
      </c>
      <c r="B41" s="25" t="s">
        <v>4789</v>
      </c>
      <c r="C41" s="25" t="s">
        <v>5986</v>
      </c>
      <c r="D41" s="25" t="s">
        <v>5868</v>
      </c>
      <c r="E41" s="25" t="s">
        <v>653</v>
      </c>
      <c r="F41" s="25">
        <v>3</v>
      </c>
      <c r="G41" s="25">
        <v>1</v>
      </c>
      <c r="H41" s="25">
        <v>6</v>
      </c>
      <c r="I41" s="25">
        <v>5</v>
      </c>
      <c r="J41" s="25">
        <f t="shared" si="0"/>
        <v>15</v>
      </c>
      <c r="K41" s="25">
        <v>4.45</v>
      </c>
      <c r="L41" s="145"/>
    </row>
    <row r="42" spans="1:12" ht="26.25">
      <c r="A42" s="25">
        <v>38</v>
      </c>
      <c r="B42" s="25" t="s">
        <v>273</v>
      </c>
      <c r="C42" s="25" t="s">
        <v>5987</v>
      </c>
      <c r="D42" s="25" t="s">
        <v>132</v>
      </c>
      <c r="E42" s="25" t="s">
        <v>438</v>
      </c>
      <c r="F42" s="25">
        <v>4</v>
      </c>
      <c r="G42" s="25">
        <v>1</v>
      </c>
      <c r="H42" s="25">
        <v>5</v>
      </c>
      <c r="I42" s="25">
        <v>5</v>
      </c>
      <c r="J42" s="25">
        <f t="shared" si="0"/>
        <v>15</v>
      </c>
      <c r="K42" s="25">
        <v>0.44</v>
      </c>
      <c r="L42" s="145"/>
    </row>
    <row r="43" spans="1:12" ht="26.25">
      <c r="A43" s="25">
        <v>39</v>
      </c>
      <c r="B43" s="25" t="s">
        <v>1223</v>
      </c>
      <c r="C43" s="25" t="s">
        <v>2548</v>
      </c>
      <c r="D43" s="25" t="s">
        <v>230</v>
      </c>
      <c r="E43" s="25" t="s">
        <v>438</v>
      </c>
      <c r="F43" s="25">
        <v>1</v>
      </c>
      <c r="G43" s="25">
        <v>4</v>
      </c>
      <c r="H43" s="25">
        <v>6</v>
      </c>
      <c r="I43" s="25">
        <v>4</v>
      </c>
      <c r="J43" s="25">
        <f t="shared" si="0"/>
        <v>15</v>
      </c>
      <c r="K43" s="25"/>
      <c r="L43" s="145"/>
    </row>
    <row r="44" spans="1:12" ht="26.25">
      <c r="A44" s="25">
        <v>40</v>
      </c>
      <c r="B44" s="25" t="s">
        <v>1749</v>
      </c>
      <c r="C44" s="25" t="s">
        <v>1750</v>
      </c>
      <c r="D44" s="25" t="s">
        <v>307</v>
      </c>
      <c r="E44" s="25" t="s">
        <v>140</v>
      </c>
      <c r="F44" s="25">
        <v>0</v>
      </c>
      <c r="G44" s="25">
        <v>3</v>
      </c>
      <c r="H44" s="25">
        <v>7</v>
      </c>
      <c r="I44" s="25">
        <v>4</v>
      </c>
      <c r="J44" s="25">
        <f t="shared" si="0"/>
        <v>14</v>
      </c>
      <c r="K44" s="25">
        <v>15.2</v>
      </c>
      <c r="L44" s="145"/>
    </row>
    <row r="45" spans="1:12" ht="26.25">
      <c r="A45" s="25">
        <v>41</v>
      </c>
      <c r="B45" s="25" t="s">
        <v>263</v>
      </c>
      <c r="C45" s="25" t="s">
        <v>5988</v>
      </c>
      <c r="D45" s="25" t="s">
        <v>5868</v>
      </c>
      <c r="E45" s="25" t="s">
        <v>653</v>
      </c>
      <c r="F45" s="25">
        <v>3</v>
      </c>
      <c r="G45" s="25">
        <v>2</v>
      </c>
      <c r="H45" s="25">
        <v>4</v>
      </c>
      <c r="I45" s="25">
        <v>5</v>
      </c>
      <c r="J45" s="25">
        <f t="shared" si="0"/>
        <v>14</v>
      </c>
      <c r="K45" s="25">
        <v>13.56</v>
      </c>
      <c r="L45" s="145"/>
    </row>
    <row r="46" spans="1:12" ht="26.25">
      <c r="A46" s="25">
        <v>42</v>
      </c>
      <c r="B46" s="25" t="s">
        <v>5989</v>
      </c>
      <c r="C46" s="25" t="s">
        <v>5990</v>
      </c>
      <c r="D46" s="25" t="s">
        <v>227</v>
      </c>
      <c r="E46" s="25" t="s">
        <v>438</v>
      </c>
      <c r="F46" s="25">
        <v>4</v>
      </c>
      <c r="G46" s="25">
        <v>3</v>
      </c>
      <c r="H46" s="25">
        <v>4</v>
      </c>
      <c r="I46" s="25">
        <v>3</v>
      </c>
      <c r="J46" s="25">
        <f t="shared" si="0"/>
        <v>14</v>
      </c>
      <c r="K46" s="25">
        <v>9.58</v>
      </c>
      <c r="L46" s="145"/>
    </row>
    <row r="47" spans="1:12" ht="26.25">
      <c r="A47" s="25">
        <v>43</v>
      </c>
      <c r="B47" s="25" t="s">
        <v>5991</v>
      </c>
      <c r="C47" s="25" t="s">
        <v>5992</v>
      </c>
      <c r="D47" s="25" t="s">
        <v>132</v>
      </c>
      <c r="E47" s="25" t="s">
        <v>438</v>
      </c>
      <c r="F47" s="25">
        <v>2</v>
      </c>
      <c r="G47" s="25">
        <v>3</v>
      </c>
      <c r="H47" s="25">
        <v>6</v>
      </c>
      <c r="I47" s="25">
        <v>3</v>
      </c>
      <c r="J47" s="25">
        <f t="shared" si="0"/>
        <v>14</v>
      </c>
      <c r="K47" s="25">
        <v>5.3</v>
      </c>
      <c r="L47" s="145"/>
    </row>
    <row r="48" spans="1:12" ht="26.25">
      <c r="A48" s="25">
        <v>44</v>
      </c>
      <c r="B48" s="25" t="s">
        <v>805</v>
      </c>
      <c r="C48" s="25" t="s">
        <v>5993</v>
      </c>
      <c r="D48" s="25" t="s">
        <v>5868</v>
      </c>
      <c r="E48" s="25" t="s">
        <v>653</v>
      </c>
      <c r="F48" s="25">
        <v>1</v>
      </c>
      <c r="G48" s="25">
        <v>4</v>
      </c>
      <c r="H48" s="25">
        <v>6</v>
      </c>
      <c r="I48" s="25">
        <v>3</v>
      </c>
      <c r="J48" s="25">
        <f t="shared" si="0"/>
        <v>14</v>
      </c>
      <c r="K48" s="25">
        <v>3.38</v>
      </c>
      <c r="L48" s="145"/>
    </row>
    <row r="49" spans="1:12" ht="26.25">
      <c r="A49" s="25">
        <v>45</v>
      </c>
      <c r="B49" s="25" t="s">
        <v>5994</v>
      </c>
      <c r="C49" s="25" t="s">
        <v>5995</v>
      </c>
      <c r="D49" s="25" t="s">
        <v>132</v>
      </c>
      <c r="E49" s="25" t="s">
        <v>438</v>
      </c>
      <c r="F49" s="25">
        <v>2</v>
      </c>
      <c r="G49" s="25">
        <v>3</v>
      </c>
      <c r="H49" s="25">
        <v>6</v>
      </c>
      <c r="I49" s="25">
        <v>3</v>
      </c>
      <c r="J49" s="25">
        <f t="shared" si="0"/>
        <v>14</v>
      </c>
      <c r="K49" s="25"/>
      <c r="L49" s="145"/>
    </row>
    <row r="50" spans="1:12" ht="26.25">
      <c r="A50" s="25">
        <v>46</v>
      </c>
      <c r="B50" s="25" t="s">
        <v>5996</v>
      </c>
      <c r="C50" s="25" t="s">
        <v>5997</v>
      </c>
      <c r="D50" s="25" t="s">
        <v>432</v>
      </c>
      <c r="E50" s="25" t="s">
        <v>140</v>
      </c>
      <c r="F50" s="25">
        <v>3</v>
      </c>
      <c r="G50" s="25">
        <v>0</v>
      </c>
      <c r="H50" s="25">
        <v>6</v>
      </c>
      <c r="I50" s="25">
        <v>4</v>
      </c>
      <c r="J50" s="25">
        <f t="shared" si="0"/>
        <v>13</v>
      </c>
      <c r="K50" s="25">
        <v>13.03</v>
      </c>
      <c r="L50" s="145"/>
    </row>
    <row r="51" spans="1:12" ht="26.25">
      <c r="A51" s="25">
        <v>47</v>
      </c>
      <c r="B51" s="25" t="s">
        <v>3782</v>
      </c>
      <c r="C51" s="25" t="s">
        <v>5998</v>
      </c>
      <c r="D51" s="25" t="s">
        <v>5462</v>
      </c>
      <c r="E51" s="25" t="s">
        <v>438</v>
      </c>
      <c r="F51" s="25">
        <v>2</v>
      </c>
      <c r="G51" s="25">
        <v>3</v>
      </c>
      <c r="H51" s="25">
        <v>4</v>
      </c>
      <c r="I51" s="25">
        <v>4</v>
      </c>
      <c r="J51" s="25">
        <f t="shared" si="0"/>
        <v>13</v>
      </c>
      <c r="K51" s="25">
        <v>5.45</v>
      </c>
      <c r="L51" s="145"/>
    </row>
    <row r="52" spans="1:12" ht="26.25">
      <c r="A52" s="25">
        <v>48</v>
      </c>
      <c r="B52" s="25" t="s">
        <v>5999</v>
      </c>
      <c r="C52" s="25" t="s">
        <v>6000</v>
      </c>
      <c r="D52" s="25" t="s">
        <v>227</v>
      </c>
      <c r="E52" s="25" t="s">
        <v>438</v>
      </c>
      <c r="F52" s="25">
        <v>0</v>
      </c>
      <c r="G52" s="25">
        <v>2</v>
      </c>
      <c r="H52" s="25">
        <v>6</v>
      </c>
      <c r="I52" s="25">
        <v>5</v>
      </c>
      <c r="J52" s="25">
        <f t="shared" si="0"/>
        <v>13</v>
      </c>
      <c r="K52" s="25">
        <v>2.2999999999999998</v>
      </c>
      <c r="L52" s="145"/>
    </row>
    <row r="53" spans="1:12" ht="26.25">
      <c r="A53" s="25">
        <v>49</v>
      </c>
      <c r="B53" s="25" t="s">
        <v>296</v>
      </c>
      <c r="C53" s="25" t="s">
        <v>6001</v>
      </c>
      <c r="D53" s="25" t="s">
        <v>230</v>
      </c>
      <c r="E53" s="25" t="s">
        <v>438</v>
      </c>
      <c r="F53" s="25">
        <v>0</v>
      </c>
      <c r="G53" s="25">
        <v>3</v>
      </c>
      <c r="H53" s="25">
        <v>4</v>
      </c>
      <c r="I53" s="25">
        <v>6</v>
      </c>
      <c r="J53" s="25">
        <f t="shared" si="0"/>
        <v>13</v>
      </c>
      <c r="K53" s="25"/>
      <c r="L53" s="145"/>
    </row>
    <row r="54" spans="1:12" ht="26.25">
      <c r="A54" s="25">
        <v>50</v>
      </c>
      <c r="B54" s="25" t="s">
        <v>6002</v>
      </c>
      <c r="C54" s="25" t="s">
        <v>6003</v>
      </c>
      <c r="D54" s="25" t="s">
        <v>230</v>
      </c>
      <c r="E54" s="25" t="s">
        <v>438</v>
      </c>
      <c r="F54" s="25">
        <v>1</v>
      </c>
      <c r="G54" s="25">
        <v>4</v>
      </c>
      <c r="H54" s="25">
        <v>4</v>
      </c>
      <c r="I54" s="25">
        <v>3</v>
      </c>
      <c r="J54" s="25">
        <f t="shared" si="0"/>
        <v>12</v>
      </c>
      <c r="K54" s="25">
        <v>15.11</v>
      </c>
      <c r="L54" s="145"/>
    </row>
    <row r="55" spans="1:12" ht="26.25">
      <c r="A55" s="25">
        <v>51</v>
      </c>
      <c r="B55" s="25" t="s">
        <v>6004</v>
      </c>
      <c r="C55" s="25" t="s">
        <v>6005</v>
      </c>
      <c r="D55" s="25" t="s">
        <v>132</v>
      </c>
      <c r="E55" s="25" t="s">
        <v>438</v>
      </c>
      <c r="F55" s="25">
        <v>3</v>
      </c>
      <c r="G55" s="25">
        <v>2</v>
      </c>
      <c r="H55" s="25">
        <v>4</v>
      </c>
      <c r="I55" s="25">
        <v>3</v>
      </c>
      <c r="J55" s="25">
        <f t="shared" si="0"/>
        <v>12</v>
      </c>
      <c r="K55" s="25">
        <v>3.56</v>
      </c>
      <c r="L55" s="145"/>
    </row>
    <row r="56" spans="1:12" ht="26.25">
      <c r="A56" s="25">
        <v>52</v>
      </c>
      <c r="B56" s="25" t="s">
        <v>4195</v>
      </c>
      <c r="C56" s="25" t="s">
        <v>4194</v>
      </c>
      <c r="D56" s="25" t="s">
        <v>2113</v>
      </c>
      <c r="E56" s="25" t="s">
        <v>438</v>
      </c>
      <c r="F56" s="25">
        <v>1</v>
      </c>
      <c r="G56" s="25">
        <v>1</v>
      </c>
      <c r="H56" s="25">
        <v>4</v>
      </c>
      <c r="I56" s="25">
        <v>6</v>
      </c>
      <c r="J56" s="25">
        <f t="shared" si="0"/>
        <v>12</v>
      </c>
      <c r="K56" s="25">
        <v>2.2400000000000002</v>
      </c>
      <c r="L56" s="145"/>
    </row>
    <row r="57" spans="1:12" ht="26.25">
      <c r="A57" s="25">
        <v>53</v>
      </c>
      <c r="B57" s="25" t="s">
        <v>5372</v>
      </c>
      <c r="C57" s="25" t="s">
        <v>2332</v>
      </c>
      <c r="D57" s="25" t="s">
        <v>132</v>
      </c>
      <c r="E57" s="25" t="s">
        <v>438</v>
      </c>
      <c r="F57" s="25">
        <v>2</v>
      </c>
      <c r="G57" s="25">
        <v>1</v>
      </c>
      <c r="H57" s="25">
        <v>7</v>
      </c>
      <c r="I57" s="25">
        <v>2</v>
      </c>
      <c r="J57" s="25">
        <f t="shared" si="0"/>
        <v>12</v>
      </c>
      <c r="K57" s="25"/>
      <c r="L57" s="145"/>
    </row>
    <row r="58" spans="1:12" ht="26.25">
      <c r="A58" s="25">
        <v>54</v>
      </c>
      <c r="B58" s="25" t="s">
        <v>3074</v>
      </c>
      <c r="C58" s="25" t="s">
        <v>1863</v>
      </c>
      <c r="D58" s="25" t="s">
        <v>1392</v>
      </c>
      <c r="E58" s="25" t="s">
        <v>1865</v>
      </c>
      <c r="F58" s="25">
        <v>1</v>
      </c>
      <c r="G58" s="25">
        <v>1</v>
      </c>
      <c r="H58" s="25">
        <v>5</v>
      </c>
      <c r="I58" s="25">
        <v>4</v>
      </c>
      <c r="J58" s="25">
        <f t="shared" si="0"/>
        <v>11</v>
      </c>
      <c r="K58" s="25">
        <v>14.13</v>
      </c>
      <c r="L58" s="145"/>
    </row>
    <row r="59" spans="1:12" ht="26.25">
      <c r="A59" s="25">
        <v>55</v>
      </c>
      <c r="B59" s="25" t="s">
        <v>940</v>
      </c>
      <c r="C59" s="25" t="s">
        <v>6006</v>
      </c>
      <c r="D59" s="25" t="s">
        <v>5868</v>
      </c>
      <c r="E59" s="25" t="s">
        <v>653</v>
      </c>
      <c r="F59" s="25">
        <v>1</v>
      </c>
      <c r="G59" s="25">
        <v>2</v>
      </c>
      <c r="H59" s="25">
        <v>5</v>
      </c>
      <c r="I59" s="25">
        <v>3</v>
      </c>
      <c r="J59" s="25">
        <f t="shared" si="0"/>
        <v>11</v>
      </c>
      <c r="K59" s="25">
        <v>4.37</v>
      </c>
      <c r="L59" s="145"/>
    </row>
    <row r="60" spans="1:12" ht="26.25">
      <c r="A60" s="25">
        <v>56</v>
      </c>
      <c r="B60" s="25" t="s">
        <v>6007</v>
      </c>
      <c r="C60" s="25" t="s">
        <v>6008</v>
      </c>
      <c r="D60" s="25" t="s">
        <v>227</v>
      </c>
      <c r="E60" s="25" t="s">
        <v>438</v>
      </c>
      <c r="F60" s="25">
        <v>0</v>
      </c>
      <c r="G60" s="25">
        <v>1</v>
      </c>
      <c r="H60" s="25">
        <v>4</v>
      </c>
      <c r="I60" s="25">
        <v>6</v>
      </c>
      <c r="J60" s="25">
        <f t="shared" si="0"/>
        <v>11</v>
      </c>
      <c r="K60" s="25">
        <v>3.2</v>
      </c>
      <c r="L60" s="145"/>
    </row>
    <row r="61" spans="1:12" ht="26.25">
      <c r="A61" s="25">
        <v>57</v>
      </c>
      <c r="B61" s="25" t="s">
        <v>6009</v>
      </c>
      <c r="C61" s="25" t="s">
        <v>6010</v>
      </c>
      <c r="D61" s="25" t="s">
        <v>55</v>
      </c>
      <c r="E61" s="25" t="s">
        <v>224</v>
      </c>
      <c r="F61" s="25">
        <v>0</v>
      </c>
      <c r="G61" s="25">
        <v>2</v>
      </c>
      <c r="H61" s="25">
        <v>4</v>
      </c>
      <c r="I61" s="25">
        <v>4</v>
      </c>
      <c r="J61" s="25">
        <f t="shared" si="0"/>
        <v>10</v>
      </c>
      <c r="K61" s="25">
        <v>14.13</v>
      </c>
      <c r="L61" s="145"/>
    </row>
    <row r="62" spans="1:12" ht="26.25">
      <c r="A62" s="25">
        <v>58</v>
      </c>
      <c r="B62" s="25" t="s">
        <v>1328</v>
      </c>
      <c r="C62" s="25" t="s">
        <v>6011</v>
      </c>
      <c r="D62" s="25" t="s">
        <v>227</v>
      </c>
      <c r="E62" s="25" t="s">
        <v>438</v>
      </c>
      <c r="F62" s="25">
        <v>1</v>
      </c>
      <c r="G62" s="25">
        <v>0</v>
      </c>
      <c r="H62" s="25">
        <v>5</v>
      </c>
      <c r="I62" s="25">
        <v>4</v>
      </c>
      <c r="J62" s="25">
        <f t="shared" si="0"/>
        <v>10</v>
      </c>
      <c r="K62" s="25">
        <v>3.23</v>
      </c>
      <c r="L62" s="145"/>
    </row>
    <row r="63" spans="1:12" ht="26.25">
      <c r="A63" s="25">
        <v>59</v>
      </c>
      <c r="B63" s="25" t="s">
        <v>6012</v>
      </c>
      <c r="C63" s="25" t="s">
        <v>6013</v>
      </c>
      <c r="D63" s="25" t="s">
        <v>132</v>
      </c>
      <c r="E63" s="25" t="s">
        <v>438</v>
      </c>
      <c r="F63" s="25">
        <v>1</v>
      </c>
      <c r="G63" s="25">
        <v>3</v>
      </c>
      <c r="H63" s="25">
        <v>3</v>
      </c>
      <c r="I63" s="25">
        <v>3</v>
      </c>
      <c r="J63" s="25">
        <f t="shared" si="0"/>
        <v>10</v>
      </c>
      <c r="K63" s="25">
        <v>0.45</v>
      </c>
      <c r="L63" s="145"/>
    </row>
    <row r="64" spans="1:12" ht="26.25">
      <c r="A64" s="25">
        <v>60</v>
      </c>
      <c r="B64" s="25" t="s">
        <v>6014</v>
      </c>
      <c r="C64" s="25" t="s">
        <v>6015</v>
      </c>
      <c r="D64" s="25" t="s">
        <v>6164</v>
      </c>
      <c r="E64" s="25" t="s">
        <v>448</v>
      </c>
      <c r="F64" s="25">
        <v>0</v>
      </c>
      <c r="G64" s="25">
        <v>1</v>
      </c>
      <c r="H64" s="25">
        <v>4</v>
      </c>
      <c r="I64" s="25">
        <v>4</v>
      </c>
      <c r="J64" s="25">
        <f t="shared" si="0"/>
        <v>9</v>
      </c>
      <c r="K64" s="25">
        <v>12.37</v>
      </c>
      <c r="L64" s="145"/>
    </row>
    <row r="65" spans="1:12" ht="26.25">
      <c r="A65" s="25">
        <v>61</v>
      </c>
      <c r="B65" s="25" t="s">
        <v>6016</v>
      </c>
      <c r="C65" s="25" t="s">
        <v>6017</v>
      </c>
      <c r="D65" s="25" t="s">
        <v>227</v>
      </c>
      <c r="E65" s="25" t="s">
        <v>438</v>
      </c>
      <c r="F65" s="25">
        <v>1</v>
      </c>
      <c r="G65" s="25">
        <v>2</v>
      </c>
      <c r="H65" s="25">
        <v>3</v>
      </c>
      <c r="I65" s="25">
        <v>3</v>
      </c>
      <c r="J65" s="25">
        <f t="shared" si="0"/>
        <v>9</v>
      </c>
      <c r="K65" s="25">
        <v>2.2999999999999998</v>
      </c>
      <c r="L65" s="145"/>
    </row>
    <row r="66" spans="1:12" ht="26.25">
      <c r="A66" s="25">
        <v>62</v>
      </c>
      <c r="B66" s="25" t="s">
        <v>6018</v>
      </c>
      <c r="C66" s="25" t="s">
        <v>6019</v>
      </c>
      <c r="D66" s="25" t="s">
        <v>5912</v>
      </c>
      <c r="E66" s="25" t="s">
        <v>448</v>
      </c>
      <c r="F66" s="25">
        <v>0</v>
      </c>
      <c r="G66" s="25">
        <v>1</v>
      </c>
      <c r="H66" s="25">
        <v>4</v>
      </c>
      <c r="I66" s="25">
        <v>2</v>
      </c>
      <c r="J66" s="25">
        <f t="shared" si="0"/>
        <v>7</v>
      </c>
      <c r="K66" s="25">
        <v>2.4500000000000002</v>
      </c>
      <c r="L66" s="145"/>
    </row>
    <row r="67" spans="1:12" ht="26.25">
      <c r="A67" s="25">
        <v>63</v>
      </c>
      <c r="B67" s="25" t="s">
        <v>1862</v>
      </c>
      <c r="C67" s="25" t="s">
        <v>1863</v>
      </c>
      <c r="D67" s="25" t="s">
        <v>1392</v>
      </c>
      <c r="E67" s="25" t="s">
        <v>1865</v>
      </c>
      <c r="F67" s="25">
        <v>0</v>
      </c>
      <c r="G67" s="25">
        <v>1</v>
      </c>
      <c r="H67" s="25">
        <v>3</v>
      </c>
      <c r="I67" s="25">
        <v>2</v>
      </c>
      <c r="J67" s="25">
        <f t="shared" si="0"/>
        <v>6</v>
      </c>
      <c r="K67" s="25">
        <v>14.41</v>
      </c>
      <c r="L67" s="145"/>
    </row>
    <row r="68" spans="1:12" ht="26.25">
      <c r="A68" s="25">
        <v>64</v>
      </c>
      <c r="B68" s="25" t="s">
        <v>1901</v>
      </c>
      <c r="C68" s="25" t="s">
        <v>1902</v>
      </c>
      <c r="D68" s="25" t="s">
        <v>5966</v>
      </c>
      <c r="E68" s="25" t="s">
        <v>39</v>
      </c>
      <c r="F68" s="25">
        <v>0</v>
      </c>
      <c r="G68" s="25">
        <v>0</v>
      </c>
      <c r="H68" s="25">
        <v>1</v>
      </c>
      <c r="I68" s="25">
        <v>4</v>
      </c>
      <c r="J68" s="25">
        <f t="shared" si="0"/>
        <v>5</v>
      </c>
      <c r="K68" s="25">
        <v>20.010000000000002</v>
      </c>
      <c r="L68" s="145"/>
    </row>
    <row r="69" spans="1:12" ht="26.25">
      <c r="A69" s="145"/>
      <c r="B69" s="145"/>
      <c r="C69" s="145"/>
      <c r="D69" s="145"/>
      <c r="E69" s="145"/>
      <c r="F69" s="145"/>
      <c r="G69" s="145"/>
      <c r="H69" s="145"/>
      <c r="I69" s="145"/>
      <c r="J69" s="145"/>
      <c r="K69" s="145"/>
      <c r="L69" s="145"/>
    </row>
    <row r="70" spans="1:12" ht="26.25">
      <c r="A70" s="145"/>
      <c r="B70" s="145"/>
      <c r="C70" s="145"/>
      <c r="D70" s="145"/>
      <c r="E70" s="145"/>
      <c r="F70" s="145"/>
      <c r="G70" s="145"/>
      <c r="H70" s="145"/>
      <c r="I70" s="145"/>
      <c r="J70" s="145"/>
      <c r="K70" s="145"/>
      <c r="L70" s="145"/>
    </row>
    <row r="71" spans="1:12" ht="26.25">
      <c r="A71" s="145"/>
      <c r="B71" s="145"/>
      <c r="C71" s="145"/>
      <c r="D71" s="145"/>
      <c r="E71" s="145"/>
      <c r="F71" s="145"/>
      <c r="G71" s="145"/>
      <c r="H71" s="145"/>
      <c r="I71" s="145"/>
      <c r="J71" s="145"/>
      <c r="K71" s="145"/>
      <c r="L71" s="145"/>
    </row>
    <row r="72" spans="1:12" ht="26.25">
      <c r="A72" s="145"/>
      <c r="B72" s="145"/>
      <c r="C72" s="145"/>
      <c r="D72" s="145"/>
      <c r="E72" s="145"/>
      <c r="F72" s="145"/>
      <c r="G72" s="145"/>
      <c r="H72" s="145"/>
      <c r="I72" s="145"/>
      <c r="J72" s="145"/>
      <c r="K72" s="145"/>
      <c r="L72" s="145"/>
    </row>
  </sheetData>
  <mergeCells count="3">
    <mergeCell ref="A1:L1"/>
    <mergeCell ref="A2:L2"/>
    <mergeCell ref="A3:L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17"/>
  <sheetViews>
    <sheetView workbookViewId="0">
      <selection activeCell="C11" sqref="C11"/>
    </sheetView>
  </sheetViews>
  <sheetFormatPr defaultColWidth="9.140625" defaultRowHeight="13.5"/>
  <cols>
    <col min="1" max="1" width="9.7109375" style="3" customWidth="1"/>
    <col min="2" max="2" width="20.5703125" style="3" customWidth="1"/>
    <col min="3" max="3" width="28.7109375" style="3" customWidth="1"/>
    <col min="4" max="4" width="28.28515625" style="3" customWidth="1"/>
    <col min="5" max="5" width="17.5703125" style="3" customWidth="1"/>
    <col min="6" max="6" width="9.7109375" style="3" customWidth="1"/>
    <col min="7" max="7" width="10.140625" style="4" customWidth="1"/>
    <col min="8" max="8" width="10.140625" style="3" customWidth="1"/>
    <col min="9" max="9" width="10.7109375" style="3" customWidth="1"/>
    <col min="10" max="10" width="11.85546875" style="3" customWidth="1"/>
    <col min="11" max="11" width="12.42578125" style="3" customWidth="1"/>
    <col min="12" max="14" width="4.42578125" style="3" hidden="1" customWidth="1"/>
    <col min="15" max="15" width="21.85546875" style="3" customWidth="1"/>
    <col min="16" max="16" width="6.5703125" style="3" customWidth="1"/>
    <col min="17" max="17" width="5.42578125" style="3" customWidth="1"/>
    <col min="18" max="18" width="9" style="3" hidden="1" customWidth="1"/>
    <col min="19" max="19" width="9.7109375" style="5" hidden="1" customWidth="1"/>
    <col min="20" max="26" width="4.42578125" style="3" hidden="1" customWidth="1"/>
    <col min="27" max="27" width="9" style="3" hidden="1" customWidth="1"/>
    <col min="28" max="28" width="6.5703125" style="3" hidden="1" customWidth="1"/>
    <col min="29" max="29" width="5.42578125" style="3" hidden="1" customWidth="1"/>
    <col min="30" max="30" width="7.7109375" style="3" hidden="1" customWidth="1"/>
    <col min="31" max="31" width="9.7109375" style="5" hidden="1" customWidth="1"/>
    <col min="32" max="38" width="4.42578125" style="3" hidden="1" customWidth="1"/>
    <col min="39" max="39" width="9" style="3" hidden="1" customWidth="1"/>
    <col min="40" max="40" width="6.140625" style="3" hidden="1" customWidth="1"/>
    <col min="41" max="41" width="5" style="3" hidden="1" customWidth="1"/>
    <col min="42" max="43" width="7.5703125" style="3" hidden="1" customWidth="1"/>
    <col min="44" max="50" width="4.42578125" style="3" hidden="1" customWidth="1"/>
    <col min="51" max="51" width="9" style="3" hidden="1" customWidth="1"/>
    <col min="52" max="53" width="4.5703125" style="3" hidden="1" customWidth="1"/>
    <col min="54" max="54" width="9.140625" style="3" hidden="1" customWidth="1"/>
    <col min="55" max="55" width="7.42578125" style="3" hidden="1" customWidth="1"/>
    <col min="56" max="62" width="4.42578125" style="3" hidden="1" customWidth="1"/>
    <col min="63" max="63" width="9" style="3" hidden="1" customWidth="1"/>
    <col min="64" max="65" width="4.5703125" style="3" hidden="1" customWidth="1"/>
    <col min="66" max="66" width="9" style="3" hidden="1" customWidth="1"/>
    <col min="67" max="67" width="7.42578125" style="3" hidden="1" customWidth="1"/>
    <col min="68" max="68" width="9.7109375" style="3" customWidth="1"/>
    <col min="69" max="69" width="11.42578125" style="3" customWidth="1"/>
    <col min="70" max="71" width="9.140625" style="3"/>
    <col min="72" max="72" width="16.28515625" style="3" customWidth="1"/>
    <col min="73" max="16384" width="9.140625" style="3"/>
  </cols>
  <sheetData>
    <row r="1" spans="1:69" customFormat="1" ht="34.5">
      <c r="A1" s="341" t="s">
        <v>17</v>
      </c>
      <c r="B1" s="341"/>
      <c r="C1" s="341"/>
      <c r="D1" s="341"/>
      <c r="E1" s="341"/>
      <c r="F1" s="341"/>
      <c r="G1" s="341"/>
      <c r="H1" s="341"/>
      <c r="I1" s="341"/>
      <c r="J1" s="341"/>
      <c r="K1" s="341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</row>
    <row r="2" spans="1:69" customFormat="1" ht="34.5">
      <c r="A2" s="279" t="s">
        <v>18</v>
      </c>
      <c r="B2" s="279"/>
      <c r="C2" s="279"/>
      <c r="D2" s="279"/>
      <c r="E2" s="279"/>
      <c r="F2" s="279"/>
      <c r="G2" s="279"/>
      <c r="H2" s="279"/>
      <c r="I2" s="279"/>
      <c r="J2" s="279"/>
      <c r="K2" s="27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</row>
    <row r="3" spans="1:69" customFormat="1" ht="34.5">
      <c r="A3" s="279" t="s">
        <v>5390</v>
      </c>
      <c r="B3" s="279"/>
      <c r="C3" s="279"/>
      <c r="D3" s="279"/>
      <c r="E3" s="279"/>
      <c r="F3" s="279"/>
      <c r="G3" s="279"/>
      <c r="H3" s="279"/>
      <c r="I3" s="279"/>
      <c r="J3" s="279"/>
      <c r="K3" s="27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</row>
    <row r="4" spans="1:69" ht="26.25">
      <c r="A4" s="164" t="s">
        <v>0</v>
      </c>
      <c r="B4" s="164" t="s">
        <v>15</v>
      </c>
      <c r="C4" s="164" t="s">
        <v>16</v>
      </c>
      <c r="D4" s="164" t="s">
        <v>1</v>
      </c>
      <c r="E4" s="164" t="s">
        <v>13</v>
      </c>
      <c r="F4" s="164" t="s">
        <v>5394</v>
      </c>
      <c r="G4" s="164" t="s">
        <v>5395</v>
      </c>
      <c r="H4" s="164" t="s">
        <v>5396</v>
      </c>
      <c r="I4" s="164" t="s">
        <v>5397</v>
      </c>
      <c r="J4" s="164" t="s">
        <v>5398</v>
      </c>
      <c r="K4" s="164" t="s">
        <v>5399</v>
      </c>
      <c r="L4" s="166"/>
      <c r="M4" s="166"/>
      <c r="N4" s="166"/>
      <c r="O4" s="164" t="s">
        <v>5470</v>
      </c>
      <c r="S4" s="3"/>
      <c r="V4" s="5"/>
      <c r="AE4" s="3"/>
    </row>
    <row r="5" spans="1:69" s="34" customFormat="1" ht="27.75" customHeight="1">
      <c r="A5" s="167">
        <v>1</v>
      </c>
      <c r="B5" s="167" t="s">
        <v>5456</v>
      </c>
      <c r="C5" s="167" t="s">
        <v>5457</v>
      </c>
      <c r="D5" s="167" t="s">
        <v>4863</v>
      </c>
      <c r="E5" s="167" t="s">
        <v>438</v>
      </c>
      <c r="F5" s="167">
        <v>6</v>
      </c>
      <c r="G5" s="167">
        <v>7</v>
      </c>
      <c r="H5" s="167">
        <v>6</v>
      </c>
      <c r="I5" s="167">
        <v>7</v>
      </c>
      <c r="J5" s="167">
        <f t="shared" ref="J5:J11" si="0">SUM(F5,G5,H5,I5,)</f>
        <v>26</v>
      </c>
      <c r="K5" s="167">
        <v>4.21</v>
      </c>
      <c r="L5" s="168"/>
      <c r="M5" s="168"/>
      <c r="N5" s="168"/>
      <c r="O5" s="169">
        <v>2</v>
      </c>
      <c r="V5" s="35"/>
    </row>
    <row r="6" spans="1:69" s="34" customFormat="1" ht="26.25">
      <c r="A6" s="80">
        <v>2</v>
      </c>
      <c r="B6" s="80" t="s">
        <v>5460</v>
      </c>
      <c r="C6" s="80" t="s">
        <v>5461</v>
      </c>
      <c r="D6" s="80" t="s">
        <v>5462</v>
      </c>
      <c r="E6" s="80" t="s">
        <v>438</v>
      </c>
      <c r="F6" s="80">
        <v>3</v>
      </c>
      <c r="G6" s="80">
        <v>9</v>
      </c>
      <c r="H6" s="80">
        <v>7</v>
      </c>
      <c r="I6" s="80">
        <v>4</v>
      </c>
      <c r="J6" s="80">
        <f t="shared" si="0"/>
        <v>23</v>
      </c>
      <c r="K6" s="80">
        <v>6.22</v>
      </c>
      <c r="L6" s="168"/>
      <c r="M6" s="168"/>
      <c r="N6" s="168"/>
      <c r="O6" s="169">
        <v>1</v>
      </c>
      <c r="V6" s="35"/>
    </row>
    <row r="7" spans="1:69" s="34" customFormat="1" ht="26.25">
      <c r="A7" s="80">
        <v>3</v>
      </c>
      <c r="B7" s="80" t="s">
        <v>5463</v>
      </c>
      <c r="C7" s="80" t="s">
        <v>5464</v>
      </c>
      <c r="D7" s="80"/>
      <c r="E7" s="80" t="s">
        <v>49</v>
      </c>
      <c r="F7" s="80">
        <v>4</v>
      </c>
      <c r="G7" s="80">
        <v>5</v>
      </c>
      <c r="H7" s="80">
        <v>9</v>
      </c>
      <c r="I7" s="80">
        <v>3</v>
      </c>
      <c r="J7" s="80">
        <f t="shared" si="0"/>
        <v>21</v>
      </c>
      <c r="K7" s="80">
        <v>0</v>
      </c>
      <c r="L7" s="168"/>
      <c r="M7" s="168"/>
      <c r="N7" s="168"/>
      <c r="O7" s="169">
        <v>3</v>
      </c>
      <c r="V7" s="35"/>
    </row>
    <row r="8" spans="1:69" s="34" customFormat="1" ht="26.25">
      <c r="A8" s="165">
        <v>4</v>
      </c>
      <c r="B8" s="25" t="s">
        <v>5458</v>
      </c>
      <c r="C8" s="25" t="s">
        <v>5459</v>
      </c>
      <c r="D8" s="25"/>
      <c r="E8" s="25"/>
      <c r="F8" s="25">
        <v>7</v>
      </c>
      <c r="G8" s="25">
        <v>8</v>
      </c>
      <c r="H8" s="25">
        <v>6</v>
      </c>
      <c r="I8" s="25">
        <v>3</v>
      </c>
      <c r="J8" s="25">
        <f t="shared" ref="J8" si="1">SUM(F8,G8,H8,I8,)</f>
        <v>24</v>
      </c>
      <c r="K8" s="25">
        <v>16.260000000000002</v>
      </c>
      <c r="V8" s="35"/>
    </row>
    <row r="9" spans="1:69" s="34" customFormat="1" ht="26.25">
      <c r="A9" s="25">
        <v>5</v>
      </c>
      <c r="B9" s="25" t="s">
        <v>2364</v>
      </c>
      <c r="C9" s="25" t="s">
        <v>5465</v>
      </c>
      <c r="D9" s="25" t="s">
        <v>5462</v>
      </c>
      <c r="E9" s="25" t="s">
        <v>438</v>
      </c>
      <c r="F9" s="25">
        <v>5</v>
      </c>
      <c r="G9" s="25">
        <v>7</v>
      </c>
      <c r="H9" s="25">
        <v>5</v>
      </c>
      <c r="I9" s="25">
        <v>3</v>
      </c>
      <c r="J9" s="25">
        <f t="shared" si="0"/>
        <v>20</v>
      </c>
      <c r="K9" s="25">
        <v>7.16</v>
      </c>
      <c r="V9" s="35"/>
    </row>
    <row r="10" spans="1:69" s="34" customFormat="1" ht="26.25">
      <c r="A10" s="25">
        <v>6</v>
      </c>
      <c r="B10" s="25" t="s">
        <v>5466</v>
      </c>
      <c r="C10" s="25" t="s">
        <v>5467</v>
      </c>
      <c r="D10" s="25"/>
      <c r="E10" s="25"/>
      <c r="F10" s="25">
        <v>3</v>
      </c>
      <c r="G10" s="25">
        <v>3</v>
      </c>
      <c r="H10" s="25">
        <v>4</v>
      </c>
      <c r="I10" s="25">
        <v>7</v>
      </c>
      <c r="J10" s="25">
        <f t="shared" si="0"/>
        <v>17</v>
      </c>
      <c r="K10" s="25">
        <v>7.26</v>
      </c>
      <c r="V10" s="35"/>
    </row>
    <row r="11" spans="1:69" s="34" customFormat="1" ht="26.25">
      <c r="A11" s="165">
        <v>7</v>
      </c>
      <c r="B11" s="25" t="s">
        <v>5468</v>
      </c>
      <c r="C11" s="25" t="s">
        <v>5469</v>
      </c>
      <c r="D11" s="25" t="s">
        <v>5462</v>
      </c>
      <c r="E11" s="25" t="s">
        <v>438</v>
      </c>
      <c r="F11" s="25">
        <v>2</v>
      </c>
      <c r="G11" s="25">
        <v>4</v>
      </c>
      <c r="H11" s="25">
        <v>3</v>
      </c>
      <c r="I11" s="25">
        <v>5</v>
      </c>
      <c r="J11" s="25">
        <f t="shared" si="0"/>
        <v>14</v>
      </c>
      <c r="K11" s="25">
        <v>7</v>
      </c>
      <c r="V11" s="35"/>
    </row>
    <row r="12" spans="1:69" ht="26.25">
      <c r="A12" s="25">
        <v>8</v>
      </c>
      <c r="B12" s="25" t="s">
        <v>5458</v>
      </c>
      <c r="C12" s="25" t="s">
        <v>5459</v>
      </c>
      <c r="D12" s="25"/>
      <c r="E12" s="25"/>
      <c r="F12" s="25">
        <v>7</v>
      </c>
      <c r="G12" s="25">
        <v>8</v>
      </c>
      <c r="H12" s="25">
        <v>6</v>
      </c>
      <c r="I12" s="25">
        <v>3</v>
      </c>
      <c r="J12" s="25">
        <f t="shared" ref="J12" si="2">SUM(F12,G12,H12,I12,)</f>
        <v>24</v>
      </c>
      <c r="K12" s="25">
        <v>16.260000000000002</v>
      </c>
      <c r="S12" s="3"/>
      <c r="AE12" s="3"/>
    </row>
    <row r="13" spans="1:69">
      <c r="G13" s="3"/>
      <c r="K13" s="5"/>
      <c r="S13" s="3"/>
      <c r="AE13" s="3"/>
    </row>
    <row r="14" spans="1:69">
      <c r="G14" s="3"/>
      <c r="K14" s="5"/>
      <c r="S14" s="3"/>
      <c r="AE14" s="3"/>
    </row>
    <row r="15" spans="1:69">
      <c r="G15" s="3"/>
      <c r="K15" s="5"/>
      <c r="S15" s="3"/>
      <c r="AE15" s="3"/>
    </row>
    <row r="16" spans="1:69">
      <c r="G16" s="3"/>
      <c r="K16" s="5"/>
      <c r="S16" s="3"/>
      <c r="AE16" s="3"/>
    </row>
    <row r="17" spans="7:31">
      <c r="G17" s="3"/>
      <c r="K17" s="5"/>
      <c r="S17" s="3"/>
      <c r="AE17" s="3"/>
    </row>
  </sheetData>
  <mergeCells count="3">
    <mergeCell ref="A1:K1"/>
    <mergeCell ref="A2:K2"/>
    <mergeCell ref="A3:K3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7"/>
  <sheetViews>
    <sheetView workbookViewId="0">
      <selection activeCell="E78" sqref="E78"/>
    </sheetView>
  </sheetViews>
  <sheetFormatPr defaultRowHeight="15"/>
  <cols>
    <col min="2" max="2" width="18.140625" customWidth="1"/>
    <col min="3" max="3" width="18.42578125" customWidth="1"/>
    <col min="4" max="4" width="27.5703125" customWidth="1"/>
    <col min="5" max="5" width="20.7109375" customWidth="1"/>
    <col min="10" max="10" width="15" customWidth="1"/>
    <col min="11" max="11" width="14.42578125" customWidth="1"/>
  </cols>
  <sheetData>
    <row r="1" spans="1:11" ht="34.5">
      <c r="A1" s="234" t="s">
        <v>17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</row>
    <row r="2" spans="1:11" ht="34.5">
      <c r="A2" s="235" t="s">
        <v>18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</row>
    <row r="3" spans="1:11" ht="34.5">
      <c r="A3" s="236" t="s">
        <v>214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</row>
    <row r="4" spans="1:11" ht="26.25">
      <c r="A4" s="77" t="s">
        <v>0</v>
      </c>
      <c r="B4" s="77" t="s">
        <v>15</v>
      </c>
      <c r="C4" s="77" t="s">
        <v>16</v>
      </c>
      <c r="D4" s="77" t="s">
        <v>1</v>
      </c>
      <c r="E4" s="77" t="s">
        <v>13</v>
      </c>
      <c r="F4" s="89" t="s">
        <v>2</v>
      </c>
      <c r="G4" s="89" t="s">
        <v>3</v>
      </c>
      <c r="H4" s="89" t="s">
        <v>4</v>
      </c>
      <c r="I4" s="89" t="s">
        <v>5</v>
      </c>
      <c r="J4" s="89" t="s">
        <v>6</v>
      </c>
      <c r="K4" s="89" t="s">
        <v>7</v>
      </c>
    </row>
    <row r="5" spans="1:11" ht="26.25">
      <c r="A5" s="78">
        <v>1</v>
      </c>
      <c r="B5" s="79" t="s">
        <v>217</v>
      </c>
      <c r="C5" s="79" t="s">
        <v>218</v>
      </c>
      <c r="D5" s="86" t="s">
        <v>796</v>
      </c>
      <c r="E5" s="79" t="s">
        <v>438</v>
      </c>
      <c r="F5" s="247" t="s">
        <v>366</v>
      </c>
      <c r="G5" s="248"/>
      <c r="H5" s="248"/>
      <c r="I5" s="248"/>
      <c r="J5" s="248"/>
      <c r="K5" s="249"/>
    </row>
    <row r="6" spans="1:11" ht="26.25">
      <c r="A6" s="78">
        <v>2</v>
      </c>
      <c r="B6" s="79" t="s">
        <v>221</v>
      </c>
      <c r="C6" s="79" t="s">
        <v>222</v>
      </c>
      <c r="D6" s="79" t="s">
        <v>223</v>
      </c>
      <c r="E6" s="79" t="s">
        <v>224</v>
      </c>
      <c r="F6" s="250"/>
      <c r="G6" s="251"/>
      <c r="H6" s="251"/>
      <c r="I6" s="251"/>
      <c r="J6" s="251"/>
      <c r="K6" s="252"/>
    </row>
    <row r="7" spans="1:11" ht="26.25">
      <c r="A7" s="15">
        <v>3</v>
      </c>
      <c r="B7" s="24" t="s">
        <v>261</v>
      </c>
      <c r="C7" s="24" t="s">
        <v>262</v>
      </c>
      <c r="D7" s="24" t="s">
        <v>237</v>
      </c>
      <c r="E7" s="24" t="s">
        <v>93</v>
      </c>
      <c r="F7" s="36">
        <v>12</v>
      </c>
      <c r="G7" s="39">
        <v>9</v>
      </c>
      <c r="H7" s="39">
        <v>0</v>
      </c>
      <c r="I7" s="44">
        <f>+F7-G7-H7</f>
        <v>3</v>
      </c>
      <c r="J7" s="45">
        <f>+G7*2+H7</f>
        <v>18</v>
      </c>
      <c r="K7" s="39">
        <v>424</v>
      </c>
    </row>
    <row r="8" spans="1:11" ht="26.25">
      <c r="A8" s="29">
        <v>4</v>
      </c>
      <c r="B8" s="24" t="s">
        <v>238</v>
      </c>
      <c r="C8" s="24" t="s">
        <v>239</v>
      </c>
      <c r="D8" s="24" t="s">
        <v>240</v>
      </c>
      <c r="E8" s="24" t="s">
        <v>438</v>
      </c>
      <c r="F8" s="36">
        <v>12</v>
      </c>
      <c r="G8" s="39">
        <v>9</v>
      </c>
      <c r="H8" s="39">
        <v>0</v>
      </c>
      <c r="I8" s="44">
        <f t="shared" ref="I8:I71" si="0">+F8-G8-H8</f>
        <v>3</v>
      </c>
      <c r="J8" s="45">
        <f t="shared" ref="J8:J71" si="1">+G8*2+H8</f>
        <v>18</v>
      </c>
      <c r="K8" s="39">
        <v>379</v>
      </c>
    </row>
    <row r="9" spans="1:11" ht="26.25">
      <c r="A9" s="26">
        <v>5</v>
      </c>
      <c r="B9" s="24" t="s">
        <v>219</v>
      </c>
      <c r="C9" s="24" t="s">
        <v>220</v>
      </c>
      <c r="D9" s="24" t="s">
        <v>357</v>
      </c>
      <c r="E9" s="24"/>
      <c r="F9" s="36">
        <v>12</v>
      </c>
      <c r="G9" s="39">
        <v>9</v>
      </c>
      <c r="H9" s="39">
        <v>0</v>
      </c>
      <c r="I9" s="44">
        <f t="shared" si="0"/>
        <v>3</v>
      </c>
      <c r="J9" s="45">
        <f t="shared" si="1"/>
        <v>18</v>
      </c>
      <c r="K9" s="39">
        <v>311</v>
      </c>
    </row>
    <row r="10" spans="1:11" ht="26.25">
      <c r="A10" s="26">
        <v>6</v>
      </c>
      <c r="B10" s="24" t="s">
        <v>242</v>
      </c>
      <c r="C10" s="24" t="s">
        <v>358</v>
      </c>
      <c r="D10" s="24" t="s">
        <v>357</v>
      </c>
      <c r="E10" s="24"/>
      <c r="F10" s="36">
        <v>12</v>
      </c>
      <c r="G10" s="39">
        <v>9</v>
      </c>
      <c r="H10" s="39">
        <v>0</v>
      </c>
      <c r="I10" s="44">
        <f t="shared" si="0"/>
        <v>3</v>
      </c>
      <c r="J10" s="45">
        <f t="shared" si="1"/>
        <v>18</v>
      </c>
      <c r="K10" s="39">
        <v>219</v>
      </c>
    </row>
    <row r="11" spans="1:11" ht="26.25">
      <c r="A11" s="15">
        <v>7</v>
      </c>
      <c r="B11" s="24" t="s">
        <v>231</v>
      </c>
      <c r="C11" s="24" t="s">
        <v>232</v>
      </c>
      <c r="D11" s="24" t="s">
        <v>230</v>
      </c>
      <c r="E11" s="24" t="s">
        <v>438</v>
      </c>
      <c r="F11" s="36">
        <v>12</v>
      </c>
      <c r="G11" s="39">
        <v>8</v>
      </c>
      <c r="H11" s="39">
        <v>0</v>
      </c>
      <c r="I11" s="44">
        <f t="shared" si="0"/>
        <v>4</v>
      </c>
      <c r="J11" s="45">
        <f t="shared" si="1"/>
        <v>16</v>
      </c>
      <c r="K11" s="39">
        <v>480</v>
      </c>
    </row>
    <row r="12" spans="1:11" ht="26.25">
      <c r="A12" s="29">
        <v>8</v>
      </c>
      <c r="B12" s="24" t="s">
        <v>228</v>
      </c>
      <c r="C12" s="24" t="s">
        <v>229</v>
      </c>
      <c r="D12" s="24" t="s">
        <v>230</v>
      </c>
      <c r="E12" s="24" t="s">
        <v>438</v>
      </c>
      <c r="F12" s="36">
        <v>12</v>
      </c>
      <c r="G12" s="39">
        <v>8</v>
      </c>
      <c r="H12" s="39">
        <v>0</v>
      </c>
      <c r="I12" s="44">
        <f t="shared" si="0"/>
        <v>4</v>
      </c>
      <c r="J12" s="45">
        <f t="shared" si="1"/>
        <v>16</v>
      </c>
      <c r="K12" s="39">
        <v>406</v>
      </c>
    </row>
    <row r="13" spans="1:11" ht="26.25">
      <c r="A13" s="26">
        <v>9</v>
      </c>
      <c r="B13" s="24" t="s">
        <v>275</v>
      </c>
      <c r="C13" s="24" t="s">
        <v>276</v>
      </c>
      <c r="D13" s="24" t="s">
        <v>240</v>
      </c>
      <c r="E13" s="24" t="s">
        <v>438</v>
      </c>
      <c r="F13" s="36">
        <v>12</v>
      </c>
      <c r="G13" s="39">
        <v>8</v>
      </c>
      <c r="H13" s="39">
        <v>0</v>
      </c>
      <c r="I13" s="44">
        <f t="shared" si="0"/>
        <v>4</v>
      </c>
      <c r="J13" s="45">
        <f t="shared" si="1"/>
        <v>16</v>
      </c>
      <c r="K13" s="46">
        <v>272</v>
      </c>
    </row>
    <row r="14" spans="1:11" ht="26.25">
      <c r="A14" s="26">
        <v>10</v>
      </c>
      <c r="B14" s="24" t="s">
        <v>294</v>
      </c>
      <c r="C14" s="24" t="s">
        <v>295</v>
      </c>
      <c r="D14" s="24" t="s">
        <v>240</v>
      </c>
      <c r="E14" s="24" t="s">
        <v>438</v>
      </c>
      <c r="F14" s="36">
        <v>12</v>
      </c>
      <c r="G14" s="39">
        <v>8</v>
      </c>
      <c r="H14" s="39">
        <v>0</v>
      </c>
      <c r="I14" s="44">
        <f t="shared" si="0"/>
        <v>4</v>
      </c>
      <c r="J14" s="45">
        <f t="shared" si="1"/>
        <v>16</v>
      </c>
      <c r="K14" s="39">
        <v>290</v>
      </c>
    </row>
    <row r="15" spans="1:11" ht="26.25">
      <c r="A15" s="15">
        <v>11</v>
      </c>
      <c r="B15" s="24" t="s">
        <v>225</v>
      </c>
      <c r="C15" s="24" t="s">
        <v>226</v>
      </c>
      <c r="D15" s="24" t="s">
        <v>227</v>
      </c>
      <c r="E15" s="24" t="s">
        <v>438</v>
      </c>
      <c r="F15" s="36">
        <v>12</v>
      </c>
      <c r="G15" s="39">
        <v>8</v>
      </c>
      <c r="H15" s="39">
        <v>0</v>
      </c>
      <c r="I15" s="44">
        <f t="shared" si="0"/>
        <v>4</v>
      </c>
      <c r="J15" s="45">
        <f t="shared" si="1"/>
        <v>16</v>
      </c>
      <c r="K15" s="39">
        <v>260</v>
      </c>
    </row>
    <row r="16" spans="1:11" ht="26.25">
      <c r="A16" s="29">
        <v>12</v>
      </c>
      <c r="B16" s="24" t="s">
        <v>305</v>
      </c>
      <c r="C16" s="24" t="s">
        <v>306</v>
      </c>
      <c r="D16" s="24" t="s">
        <v>307</v>
      </c>
      <c r="E16" s="24" t="s">
        <v>438</v>
      </c>
      <c r="F16" s="36">
        <v>12</v>
      </c>
      <c r="G16" s="39">
        <v>8</v>
      </c>
      <c r="H16" s="39">
        <v>0</v>
      </c>
      <c r="I16" s="44">
        <f t="shared" si="0"/>
        <v>4</v>
      </c>
      <c r="J16" s="45">
        <f t="shared" si="1"/>
        <v>16</v>
      </c>
      <c r="K16" s="39">
        <v>217</v>
      </c>
    </row>
    <row r="17" spans="1:11" ht="26.25">
      <c r="A17" s="26">
        <v>13</v>
      </c>
      <c r="B17" s="24" t="s">
        <v>235</v>
      </c>
      <c r="C17" s="24" t="s">
        <v>236</v>
      </c>
      <c r="D17" s="24" t="s">
        <v>237</v>
      </c>
      <c r="E17" s="24" t="s">
        <v>93</v>
      </c>
      <c r="F17" s="36">
        <v>12</v>
      </c>
      <c r="G17" s="39">
        <v>8</v>
      </c>
      <c r="H17" s="39">
        <v>0</v>
      </c>
      <c r="I17" s="44">
        <f t="shared" si="0"/>
        <v>4</v>
      </c>
      <c r="J17" s="45">
        <f t="shared" si="1"/>
        <v>16</v>
      </c>
      <c r="K17" s="39">
        <v>161</v>
      </c>
    </row>
    <row r="18" spans="1:11" ht="26.25">
      <c r="A18" s="26">
        <v>14</v>
      </c>
      <c r="B18" s="24" t="s">
        <v>246</v>
      </c>
      <c r="C18" s="24" t="s">
        <v>247</v>
      </c>
      <c r="D18" s="24" t="s">
        <v>237</v>
      </c>
      <c r="E18" s="24" t="s">
        <v>93</v>
      </c>
      <c r="F18" s="36">
        <v>12</v>
      </c>
      <c r="G18" s="39">
        <v>8</v>
      </c>
      <c r="H18" s="39">
        <v>0</v>
      </c>
      <c r="I18" s="44">
        <f t="shared" si="0"/>
        <v>4</v>
      </c>
      <c r="J18" s="45">
        <f t="shared" si="1"/>
        <v>16</v>
      </c>
      <c r="K18" s="46">
        <v>131</v>
      </c>
    </row>
    <row r="19" spans="1:11" ht="26.25">
      <c r="A19" s="15">
        <v>15</v>
      </c>
      <c r="B19" s="24" t="s">
        <v>215</v>
      </c>
      <c r="C19" s="24" t="s">
        <v>216</v>
      </c>
      <c r="D19" s="24" t="s">
        <v>160</v>
      </c>
      <c r="E19" s="24" t="s">
        <v>161</v>
      </c>
      <c r="F19" s="36">
        <v>12</v>
      </c>
      <c r="G19" s="39">
        <v>8</v>
      </c>
      <c r="H19" s="39">
        <v>0</v>
      </c>
      <c r="I19" s="44">
        <f t="shared" si="0"/>
        <v>4</v>
      </c>
      <c r="J19" s="45">
        <f t="shared" si="1"/>
        <v>16</v>
      </c>
      <c r="K19" s="39">
        <v>28</v>
      </c>
    </row>
    <row r="20" spans="1:11" ht="26.25">
      <c r="A20" s="29">
        <v>16</v>
      </c>
      <c r="B20" s="24" t="s">
        <v>254</v>
      </c>
      <c r="C20" s="24"/>
      <c r="D20" s="24" t="s">
        <v>240</v>
      </c>
      <c r="E20" s="24" t="s">
        <v>438</v>
      </c>
      <c r="F20" s="36">
        <v>12</v>
      </c>
      <c r="G20" s="39">
        <v>8</v>
      </c>
      <c r="H20" s="39">
        <v>0</v>
      </c>
      <c r="I20" s="44">
        <f t="shared" si="0"/>
        <v>4</v>
      </c>
      <c r="J20" s="45">
        <f t="shared" si="1"/>
        <v>16</v>
      </c>
      <c r="K20" s="39">
        <v>18</v>
      </c>
    </row>
    <row r="21" spans="1:11" ht="26.25">
      <c r="A21" s="26">
        <v>17</v>
      </c>
      <c r="B21" s="24" t="s">
        <v>289</v>
      </c>
      <c r="C21" s="24" t="s">
        <v>290</v>
      </c>
      <c r="D21" s="24" t="s">
        <v>230</v>
      </c>
      <c r="E21" s="24" t="s">
        <v>438</v>
      </c>
      <c r="F21" s="36">
        <v>12</v>
      </c>
      <c r="G21" s="39">
        <v>7</v>
      </c>
      <c r="H21" s="39">
        <v>0</v>
      </c>
      <c r="I21" s="44">
        <f t="shared" si="0"/>
        <v>5</v>
      </c>
      <c r="J21" s="45">
        <f t="shared" si="1"/>
        <v>14</v>
      </c>
      <c r="K21" s="46">
        <v>299</v>
      </c>
    </row>
    <row r="22" spans="1:11" ht="26.25">
      <c r="A22" s="26">
        <v>18</v>
      </c>
      <c r="B22" s="24" t="s">
        <v>233</v>
      </c>
      <c r="C22" s="24" t="s">
        <v>234</v>
      </c>
      <c r="D22" s="24" t="s">
        <v>52</v>
      </c>
      <c r="E22" s="24" t="s">
        <v>39</v>
      </c>
      <c r="F22" s="36">
        <v>12</v>
      </c>
      <c r="G22" s="39">
        <v>7</v>
      </c>
      <c r="H22" s="39">
        <v>0</v>
      </c>
      <c r="I22" s="44">
        <f t="shared" si="0"/>
        <v>5</v>
      </c>
      <c r="J22" s="45">
        <f t="shared" si="1"/>
        <v>14</v>
      </c>
      <c r="K22" s="39">
        <v>266</v>
      </c>
    </row>
    <row r="23" spans="1:11" ht="26.25">
      <c r="A23" s="15">
        <v>19</v>
      </c>
      <c r="B23" s="24" t="s">
        <v>259</v>
      </c>
      <c r="C23" s="24" t="s">
        <v>260</v>
      </c>
      <c r="D23" s="24" t="s">
        <v>237</v>
      </c>
      <c r="E23" s="24" t="s">
        <v>93</v>
      </c>
      <c r="F23" s="36">
        <v>12</v>
      </c>
      <c r="G23" s="39">
        <v>7</v>
      </c>
      <c r="H23" s="39">
        <v>0</v>
      </c>
      <c r="I23" s="44">
        <f t="shared" si="0"/>
        <v>5</v>
      </c>
      <c r="J23" s="45">
        <f t="shared" si="1"/>
        <v>14</v>
      </c>
      <c r="K23" s="39">
        <v>263</v>
      </c>
    </row>
    <row r="24" spans="1:11" ht="26.25">
      <c r="A24" s="29">
        <v>20</v>
      </c>
      <c r="B24" s="24" t="s">
        <v>359</v>
      </c>
      <c r="C24" s="24" t="s">
        <v>241</v>
      </c>
      <c r="D24" s="24" t="s">
        <v>6152</v>
      </c>
      <c r="E24" s="24" t="s">
        <v>438</v>
      </c>
      <c r="F24" s="36">
        <v>12</v>
      </c>
      <c r="G24" s="39">
        <v>7</v>
      </c>
      <c r="H24" s="39">
        <v>0</v>
      </c>
      <c r="I24" s="44">
        <f t="shared" si="0"/>
        <v>5</v>
      </c>
      <c r="J24" s="45">
        <f t="shared" si="1"/>
        <v>14</v>
      </c>
      <c r="K24" s="39">
        <v>155</v>
      </c>
    </row>
    <row r="25" spans="1:11" ht="26.25">
      <c r="A25" s="26">
        <v>21</v>
      </c>
      <c r="B25" s="24" t="s">
        <v>267</v>
      </c>
      <c r="C25" s="24" t="s">
        <v>268</v>
      </c>
      <c r="D25" s="24" t="s">
        <v>6165</v>
      </c>
      <c r="E25" s="24" t="s">
        <v>438</v>
      </c>
      <c r="F25" s="36">
        <v>12</v>
      </c>
      <c r="G25" s="39">
        <v>7</v>
      </c>
      <c r="H25" s="39">
        <v>0</v>
      </c>
      <c r="I25" s="44">
        <f t="shared" si="0"/>
        <v>5</v>
      </c>
      <c r="J25" s="45">
        <f t="shared" si="1"/>
        <v>14</v>
      </c>
      <c r="K25" s="39">
        <v>137</v>
      </c>
    </row>
    <row r="26" spans="1:11" ht="26.25">
      <c r="A26" s="26">
        <v>22</v>
      </c>
      <c r="B26" s="24" t="s">
        <v>361</v>
      </c>
      <c r="C26" s="24" t="s">
        <v>360</v>
      </c>
      <c r="D26" s="24" t="s">
        <v>240</v>
      </c>
      <c r="E26" s="24" t="s">
        <v>438</v>
      </c>
      <c r="F26" s="36">
        <v>12</v>
      </c>
      <c r="G26" s="39">
        <v>7</v>
      </c>
      <c r="H26" s="39">
        <v>0</v>
      </c>
      <c r="I26" s="44">
        <f t="shared" si="0"/>
        <v>5</v>
      </c>
      <c r="J26" s="45">
        <f t="shared" si="1"/>
        <v>14</v>
      </c>
      <c r="K26" s="39">
        <v>109</v>
      </c>
    </row>
    <row r="27" spans="1:11" ht="26.25">
      <c r="A27" s="15">
        <v>23</v>
      </c>
      <c r="B27" s="24" t="s">
        <v>265</v>
      </c>
      <c r="C27" s="24" t="s">
        <v>266</v>
      </c>
      <c r="D27" s="24" t="s">
        <v>52</v>
      </c>
      <c r="E27" s="24" t="s">
        <v>39</v>
      </c>
      <c r="F27" s="36">
        <v>12</v>
      </c>
      <c r="G27" s="39">
        <v>7</v>
      </c>
      <c r="H27" s="39">
        <v>0</v>
      </c>
      <c r="I27" s="44">
        <f t="shared" si="0"/>
        <v>5</v>
      </c>
      <c r="J27" s="45">
        <f t="shared" si="1"/>
        <v>14</v>
      </c>
      <c r="K27" s="39">
        <v>60</v>
      </c>
    </row>
    <row r="28" spans="1:11" ht="26.25">
      <c r="A28" s="29">
        <v>24</v>
      </c>
      <c r="B28" s="24" t="s">
        <v>362</v>
      </c>
      <c r="C28" s="24" t="s">
        <v>252</v>
      </c>
      <c r="D28" s="24" t="s">
        <v>253</v>
      </c>
      <c r="E28" s="24" t="s">
        <v>438</v>
      </c>
      <c r="F28" s="36">
        <v>12</v>
      </c>
      <c r="G28" s="39">
        <v>7</v>
      </c>
      <c r="H28" s="39">
        <v>0</v>
      </c>
      <c r="I28" s="44">
        <f t="shared" si="0"/>
        <v>5</v>
      </c>
      <c r="J28" s="45">
        <f t="shared" si="1"/>
        <v>14</v>
      </c>
      <c r="K28" s="39">
        <v>-95</v>
      </c>
    </row>
    <row r="29" spans="1:11" ht="26.25">
      <c r="A29" s="26">
        <v>25</v>
      </c>
      <c r="B29" s="24" t="s">
        <v>303</v>
      </c>
      <c r="C29" s="24" t="s">
        <v>304</v>
      </c>
      <c r="D29" s="24" t="s">
        <v>237</v>
      </c>
      <c r="E29" s="24" t="s">
        <v>93</v>
      </c>
      <c r="F29" s="36">
        <v>12</v>
      </c>
      <c r="G29" s="39">
        <v>7</v>
      </c>
      <c r="H29" s="39">
        <v>0</v>
      </c>
      <c r="I29" s="44">
        <f t="shared" si="0"/>
        <v>5</v>
      </c>
      <c r="J29" s="45">
        <f t="shared" si="1"/>
        <v>14</v>
      </c>
      <c r="K29" s="39">
        <v>-386</v>
      </c>
    </row>
    <row r="30" spans="1:11" ht="26.25">
      <c r="A30" s="26">
        <v>26</v>
      </c>
      <c r="B30" s="24" t="s">
        <v>285</v>
      </c>
      <c r="C30" s="24" t="s">
        <v>286</v>
      </c>
      <c r="D30" s="24" t="s">
        <v>240</v>
      </c>
      <c r="E30" s="24" t="s">
        <v>438</v>
      </c>
      <c r="F30" s="36">
        <v>12</v>
      </c>
      <c r="G30" s="39">
        <v>6</v>
      </c>
      <c r="H30" s="39">
        <v>1</v>
      </c>
      <c r="I30" s="44">
        <f t="shared" si="0"/>
        <v>5</v>
      </c>
      <c r="J30" s="45">
        <f t="shared" si="1"/>
        <v>13</v>
      </c>
      <c r="K30" s="39">
        <v>287</v>
      </c>
    </row>
    <row r="31" spans="1:11" ht="26.25">
      <c r="A31" s="15">
        <v>27</v>
      </c>
      <c r="B31" s="25" t="s">
        <v>336</v>
      </c>
      <c r="C31" s="25" t="s">
        <v>337</v>
      </c>
      <c r="D31" s="25" t="s">
        <v>52</v>
      </c>
      <c r="E31" s="25" t="s">
        <v>39</v>
      </c>
      <c r="F31" s="36">
        <v>12</v>
      </c>
      <c r="G31" s="39">
        <v>6</v>
      </c>
      <c r="H31" s="39">
        <v>1</v>
      </c>
      <c r="I31" s="44">
        <f t="shared" si="0"/>
        <v>5</v>
      </c>
      <c r="J31" s="45">
        <f t="shared" si="1"/>
        <v>13</v>
      </c>
      <c r="K31" s="39">
        <v>17</v>
      </c>
    </row>
    <row r="32" spans="1:11" ht="26.25">
      <c r="A32" s="29">
        <v>28</v>
      </c>
      <c r="B32" s="43" t="s">
        <v>255</v>
      </c>
      <c r="C32" s="43" t="s">
        <v>256</v>
      </c>
      <c r="D32" s="43" t="s">
        <v>240</v>
      </c>
      <c r="E32" s="43" t="s">
        <v>438</v>
      </c>
      <c r="F32" s="47">
        <v>12</v>
      </c>
      <c r="G32" s="48">
        <v>6</v>
      </c>
      <c r="H32" s="48">
        <v>0</v>
      </c>
      <c r="I32" s="49">
        <f t="shared" si="0"/>
        <v>6</v>
      </c>
      <c r="J32" s="50">
        <f t="shared" si="1"/>
        <v>12</v>
      </c>
      <c r="K32" s="48">
        <v>257</v>
      </c>
    </row>
    <row r="33" spans="1:11" ht="26.25">
      <c r="A33" s="26">
        <v>29</v>
      </c>
      <c r="B33" s="42" t="s">
        <v>328</v>
      </c>
      <c r="C33" s="42" t="s">
        <v>329</v>
      </c>
      <c r="D33" s="42" t="s">
        <v>240</v>
      </c>
      <c r="E33" s="42" t="s">
        <v>438</v>
      </c>
      <c r="F33" s="47">
        <v>12</v>
      </c>
      <c r="G33" s="48">
        <v>6</v>
      </c>
      <c r="H33" s="48">
        <v>0</v>
      </c>
      <c r="I33" s="49">
        <f t="shared" si="0"/>
        <v>6</v>
      </c>
      <c r="J33" s="50">
        <f t="shared" si="1"/>
        <v>12</v>
      </c>
      <c r="K33" s="48">
        <v>71</v>
      </c>
    </row>
    <row r="34" spans="1:11" ht="26.25">
      <c r="A34" s="26">
        <v>30</v>
      </c>
      <c r="B34" s="24" t="s">
        <v>248</v>
      </c>
      <c r="C34" s="24" t="s">
        <v>249</v>
      </c>
      <c r="D34" s="174" t="s">
        <v>6165</v>
      </c>
      <c r="E34" s="24" t="s">
        <v>438</v>
      </c>
      <c r="F34" s="36">
        <v>12</v>
      </c>
      <c r="G34" s="39">
        <v>6</v>
      </c>
      <c r="H34" s="39">
        <v>0</v>
      </c>
      <c r="I34" s="44">
        <f t="shared" si="0"/>
        <v>6</v>
      </c>
      <c r="J34" s="45">
        <f t="shared" si="1"/>
        <v>12</v>
      </c>
      <c r="K34" s="39">
        <v>-9</v>
      </c>
    </row>
    <row r="35" spans="1:11" ht="26.25">
      <c r="A35" s="15">
        <v>31</v>
      </c>
      <c r="B35" s="33" t="s">
        <v>299</v>
      </c>
      <c r="C35" s="33" t="s">
        <v>300</v>
      </c>
      <c r="D35" s="33" t="s">
        <v>237</v>
      </c>
      <c r="E35" s="33" t="s">
        <v>93</v>
      </c>
      <c r="F35" s="51">
        <v>11</v>
      </c>
      <c r="G35" s="52">
        <v>6</v>
      </c>
      <c r="H35" s="52">
        <v>0</v>
      </c>
      <c r="I35" s="53">
        <f t="shared" si="0"/>
        <v>5</v>
      </c>
      <c r="J35" s="54">
        <f t="shared" si="1"/>
        <v>12</v>
      </c>
      <c r="K35" s="55">
        <v>58</v>
      </c>
    </row>
    <row r="36" spans="1:11" ht="26.25">
      <c r="A36" s="29">
        <v>32</v>
      </c>
      <c r="B36" s="24" t="s">
        <v>308</v>
      </c>
      <c r="C36" s="24" t="s">
        <v>309</v>
      </c>
      <c r="D36" s="24" t="s">
        <v>237</v>
      </c>
      <c r="E36" s="24" t="s">
        <v>93</v>
      </c>
      <c r="F36" s="36">
        <v>11</v>
      </c>
      <c r="G36" s="39">
        <v>6</v>
      </c>
      <c r="H36" s="39">
        <v>0</v>
      </c>
      <c r="I36" s="44">
        <f t="shared" si="0"/>
        <v>5</v>
      </c>
      <c r="J36" s="45">
        <f t="shared" si="1"/>
        <v>12</v>
      </c>
      <c r="K36" s="39">
        <v>44</v>
      </c>
    </row>
    <row r="37" spans="1:11" ht="26.25">
      <c r="A37" s="26">
        <v>33</v>
      </c>
      <c r="B37" s="24" t="s">
        <v>257</v>
      </c>
      <c r="C37" s="24" t="s">
        <v>258</v>
      </c>
      <c r="D37" s="24" t="s">
        <v>237</v>
      </c>
      <c r="E37" s="24" t="s">
        <v>93</v>
      </c>
      <c r="F37" s="36">
        <v>11</v>
      </c>
      <c r="G37" s="39">
        <v>6</v>
      </c>
      <c r="H37" s="39">
        <v>0</v>
      </c>
      <c r="I37" s="44">
        <f t="shared" si="0"/>
        <v>5</v>
      </c>
      <c r="J37" s="45">
        <f t="shared" si="1"/>
        <v>12</v>
      </c>
      <c r="K37" s="46">
        <v>37</v>
      </c>
    </row>
    <row r="38" spans="1:11" ht="26.25">
      <c r="A38" s="26">
        <v>34</v>
      </c>
      <c r="B38" s="24" t="s">
        <v>320</v>
      </c>
      <c r="C38" s="24" t="s">
        <v>321</v>
      </c>
      <c r="D38" s="24" t="s">
        <v>253</v>
      </c>
      <c r="E38" s="24" t="s">
        <v>438</v>
      </c>
      <c r="F38" s="36">
        <v>11</v>
      </c>
      <c r="G38" s="39">
        <v>6</v>
      </c>
      <c r="H38" s="39">
        <v>0</v>
      </c>
      <c r="I38" s="44">
        <f t="shared" si="0"/>
        <v>5</v>
      </c>
      <c r="J38" s="45">
        <f t="shared" si="1"/>
        <v>12</v>
      </c>
      <c r="K38" s="39">
        <v>-68</v>
      </c>
    </row>
    <row r="39" spans="1:11" ht="26.25">
      <c r="A39" s="15">
        <v>35</v>
      </c>
      <c r="B39" s="24" t="s">
        <v>281</v>
      </c>
      <c r="C39" s="24" t="s">
        <v>282</v>
      </c>
      <c r="D39" s="24" t="s">
        <v>253</v>
      </c>
      <c r="E39" s="24" t="s">
        <v>438</v>
      </c>
      <c r="F39" s="36">
        <v>11</v>
      </c>
      <c r="G39" s="39">
        <v>6</v>
      </c>
      <c r="H39" s="39">
        <v>0</v>
      </c>
      <c r="I39" s="44">
        <f t="shared" si="0"/>
        <v>5</v>
      </c>
      <c r="J39" s="45">
        <f t="shared" si="1"/>
        <v>12</v>
      </c>
      <c r="K39" s="39">
        <v>-71</v>
      </c>
    </row>
    <row r="40" spans="1:11" ht="26.25">
      <c r="A40" s="29">
        <v>36</v>
      </c>
      <c r="B40" s="24" t="s">
        <v>296</v>
      </c>
      <c r="C40" s="24" t="s">
        <v>297</v>
      </c>
      <c r="D40" s="24" t="s">
        <v>230</v>
      </c>
      <c r="E40" s="24" t="s">
        <v>438</v>
      </c>
      <c r="F40" s="36">
        <v>11</v>
      </c>
      <c r="G40" s="39">
        <v>6</v>
      </c>
      <c r="H40" s="39">
        <v>0</v>
      </c>
      <c r="I40" s="44">
        <f t="shared" si="0"/>
        <v>5</v>
      </c>
      <c r="J40" s="45">
        <f t="shared" si="1"/>
        <v>12</v>
      </c>
      <c r="K40" s="39">
        <v>-77</v>
      </c>
    </row>
    <row r="41" spans="1:11" ht="26.25">
      <c r="A41" s="26">
        <v>37</v>
      </c>
      <c r="B41" s="24" t="s">
        <v>363</v>
      </c>
      <c r="C41" s="24" t="s">
        <v>364</v>
      </c>
      <c r="D41" s="24" t="s">
        <v>132</v>
      </c>
      <c r="E41" s="24" t="s">
        <v>438</v>
      </c>
      <c r="F41" s="36">
        <v>11</v>
      </c>
      <c r="G41" s="39">
        <v>6</v>
      </c>
      <c r="H41" s="39">
        <v>0</v>
      </c>
      <c r="I41" s="44">
        <f t="shared" si="0"/>
        <v>5</v>
      </c>
      <c r="J41" s="45">
        <f t="shared" si="1"/>
        <v>12</v>
      </c>
      <c r="K41" s="39">
        <v>-122</v>
      </c>
    </row>
    <row r="42" spans="1:11" ht="26.25">
      <c r="A42" s="26">
        <v>38</v>
      </c>
      <c r="B42" s="24" t="s">
        <v>243</v>
      </c>
      <c r="C42" s="24" t="s">
        <v>244</v>
      </c>
      <c r="D42" s="24" t="s">
        <v>52</v>
      </c>
      <c r="E42" s="24" t="s">
        <v>39</v>
      </c>
      <c r="F42" s="36">
        <v>11</v>
      </c>
      <c r="G42" s="39">
        <v>6</v>
      </c>
      <c r="H42" s="39">
        <v>0</v>
      </c>
      <c r="I42" s="44">
        <f t="shared" si="0"/>
        <v>5</v>
      </c>
      <c r="J42" s="45">
        <f t="shared" si="1"/>
        <v>12</v>
      </c>
      <c r="K42" s="39">
        <v>-144</v>
      </c>
    </row>
    <row r="43" spans="1:11" ht="26.25">
      <c r="A43" s="15">
        <v>39</v>
      </c>
      <c r="B43" s="24" t="s">
        <v>283</v>
      </c>
      <c r="C43" s="24" t="s">
        <v>284</v>
      </c>
      <c r="D43" s="24" t="s">
        <v>223</v>
      </c>
      <c r="E43" s="24" t="s">
        <v>224</v>
      </c>
      <c r="F43" s="36">
        <v>11</v>
      </c>
      <c r="G43" s="39">
        <v>6</v>
      </c>
      <c r="H43" s="39">
        <v>0</v>
      </c>
      <c r="I43" s="44">
        <f t="shared" si="0"/>
        <v>5</v>
      </c>
      <c r="J43" s="45">
        <f t="shared" si="1"/>
        <v>12</v>
      </c>
      <c r="K43" s="39">
        <v>-189</v>
      </c>
    </row>
    <row r="44" spans="1:11" ht="26.25">
      <c r="A44" s="29">
        <v>40</v>
      </c>
      <c r="B44" s="24" t="s">
        <v>314</v>
      </c>
      <c r="C44" s="24" t="s">
        <v>315</v>
      </c>
      <c r="D44" s="24" t="s">
        <v>240</v>
      </c>
      <c r="E44" s="24" t="s">
        <v>438</v>
      </c>
      <c r="F44" s="36">
        <v>11</v>
      </c>
      <c r="G44" s="39">
        <v>6</v>
      </c>
      <c r="H44" s="39">
        <v>0</v>
      </c>
      <c r="I44" s="44">
        <f t="shared" si="0"/>
        <v>5</v>
      </c>
      <c r="J44" s="45">
        <f t="shared" si="1"/>
        <v>12</v>
      </c>
      <c r="K44" s="39">
        <v>-262</v>
      </c>
    </row>
    <row r="45" spans="1:11" ht="26.25">
      <c r="A45" s="26">
        <v>41</v>
      </c>
      <c r="B45" s="24" t="s">
        <v>287</v>
      </c>
      <c r="C45" s="24" t="s">
        <v>288</v>
      </c>
      <c r="D45" s="24" t="s">
        <v>6165</v>
      </c>
      <c r="E45" s="24" t="s">
        <v>438</v>
      </c>
      <c r="F45" s="36">
        <v>11</v>
      </c>
      <c r="G45" s="39">
        <v>5</v>
      </c>
      <c r="H45" s="39">
        <v>1</v>
      </c>
      <c r="I45" s="44">
        <f t="shared" si="0"/>
        <v>5</v>
      </c>
      <c r="J45" s="45">
        <f t="shared" si="1"/>
        <v>11</v>
      </c>
      <c r="K45" s="46">
        <v>-76</v>
      </c>
    </row>
    <row r="46" spans="1:11" ht="26.25">
      <c r="A46" s="26">
        <v>42</v>
      </c>
      <c r="B46" s="24" t="s">
        <v>291</v>
      </c>
      <c r="C46" s="24"/>
      <c r="D46" s="24"/>
      <c r="E46" s="24"/>
      <c r="F46" s="36">
        <v>11</v>
      </c>
      <c r="G46" s="39">
        <v>5</v>
      </c>
      <c r="H46" s="39">
        <v>0</v>
      </c>
      <c r="I46" s="44">
        <f t="shared" si="0"/>
        <v>6</v>
      </c>
      <c r="J46" s="45">
        <f t="shared" si="1"/>
        <v>10</v>
      </c>
      <c r="K46" s="39">
        <v>231</v>
      </c>
    </row>
    <row r="47" spans="1:11" ht="26.25">
      <c r="A47" s="15">
        <v>43</v>
      </c>
      <c r="B47" s="25" t="s">
        <v>342</v>
      </c>
      <c r="C47" s="25" t="s">
        <v>341</v>
      </c>
      <c r="D47" s="25" t="s">
        <v>240</v>
      </c>
      <c r="E47" s="25" t="s">
        <v>438</v>
      </c>
      <c r="F47" s="36">
        <v>11</v>
      </c>
      <c r="G47" s="39">
        <v>5</v>
      </c>
      <c r="H47" s="39">
        <v>0</v>
      </c>
      <c r="I47" s="44">
        <f>+F47-G47-H47</f>
        <v>6</v>
      </c>
      <c r="J47" s="45">
        <f>+G47*2+H47</f>
        <v>10</v>
      </c>
      <c r="K47" s="39">
        <v>125</v>
      </c>
    </row>
    <row r="48" spans="1:11" ht="26.25">
      <c r="A48" s="29">
        <v>44</v>
      </c>
      <c r="B48" s="25" t="s">
        <v>353</v>
      </c>
      <c r="C48" s="25" t="s">
        <v>352</v>
      </c>
      <c r="D48" s="25" t="s">
        <v>240</v>
      </c>
      <c r="E48" s="25" t="s">
        <v>438</v>
      </c>
      <c r="F48" s="36">
        <v>11</v>
      </c>
      <c r="G48" s="39">
        <v>5</v>
      </c>
      <c r="H48" s="39">
        <v>0</v>
      </c>
      <c r="I48" s="44">
        <f>+F48-G48-H48</f>
        <v>6</v>
      </c>
      <c r="J48" s="45">
        <f>+G48*2+H48</f>
        <v>10</v>
      </c>
      <c r="K48" s="39">
        <v>122</v>
      </c>
    </row>
    <row r="49" spans="1:11" ht="26.25">
      <c r="A49" s="26">
        <v>45</v>
      </c>
      <c r="B49" s="24" t="s">
        <v>298</v>
      </c>
      <c r="C49" s="24" t="s">
        <v>365</v>
      </c>
      <c r="D49" s="24" t="s">
        <v>230</v>
      </c>
      <c r="E49" s="24" t="s">
        <v>438</v>
      </c>
      <c r="F49" s="36">
        <v>11</v>
      </c>
      <c r="G49" s="39">
        <v>5</v>
      </c>
      <c r="H49" s="39">
        <v>0</v>
      </c>
      <c r="I49" s="44">
        <f t="shared" si="0"/>
        <v>6</v>
      </c>
      <c r="J49" s="45">
        <f t="shared" si="1"/>
        <v>10</v>
      </c>
      <c r="K49" s="39">
        <v>33</v>
      </c>
    </row>
    <row r="50" spans="1:11" ht="26.25">
      <c r="A50" s="26">
        <v>46</v>
      </c>
      <c r="B50" s="24" t="s">
        <v>263</v>
      </c>
      <c r="C50" s="24" t="s">
        <v>264</v>
      </c>
      <c r="D50" s="24" t="s">
        <v>237</v>
      </c>
      <c r="E50" s="24" t="s">
        <v>93</v>
      </c>
      <c r="F50" s="36">
        <v>11</v>
      </c>
      <c r="G50" s="39">
        <v>5</v>
      </c>
      <c r="H50" s="39">
        <v>0</v>
      </c>
      <c r="I50" s="44">
        <f t="shared" si="0"/>
        <v>6</v>
      </c>
      <c r="J50" s="45">
        <f t="shared" si="1"/>
        <v>10</v>
      </c>
      <c r="K50" s="39">
        <v>-41</v>
      </c>
    </row>
    <row r="51" spans="1:11" ht="26.25">
      <c r="A51" s="15">
        <v>47</v>
      </c>
      <c r="B51" s="24" t="s">
        <v>269</v>
      </c>
      <c r="C51" s="24" t="s">
        <v>270</v>
      </c>
      <c r="D51" s="24" t="s">
        <v>237</v>
      </c>
      <c r="E51" s="24" t="s">
        <v>93</v>
      </c>
      <c r="F51" s="36">
        <v>11</v>
      </c>
      <c r="G51" s="39">
        <v>5</v>
      </c>
      <c r="H51" s="39">
        <v>0</v>
      </c>
      <c r="I51" s="44">
        <f t="shared" si="0"/>
        <v>6</v>
      </c>
      <c r="J51" s="45">
        <f t="shared" si="1"/>
        <v>10</v>
      </c>
      <c r="K51" s="39">
        <v>-49</v>
      </c>
    </row>
    <row r="52" spans="1:11" ht="26.25">
      <c r="A52" s="29">
        <v>48</v>
      </c>
      <c r="B52" s="24" t="s">
        <v>271</v>
      </c>
      <c r="C52" s="24" t="s">
        <v>272</v>
      </c>
      <c r="D52" s="24" t="s">
        <v>240</v>
      </c>
      <c r="E52" s="24" t="s">
        <v>438</v>
      </c>
      <c r="F52" s="36">
        <v>11</v>
      </c>
      <c r="G52" s="39">
        <v>5</v>
      </c>
      <c r="H52" s="39">
        <v>0</v>
      </c>
      <c r="I52" s="44">
        <f t="shared" si="0"/>
        <v>6</v>
      </c>
      <c r="J52" s="45">
        <f t="shared" si="1"/>
        <v>10</v>
      </c>
      <c r="K52" s="39">
        <v>-55</v>
      </c>
    </row>
    <row r="53" spans="1:11" ht="26.25">
      <c r="A53" s="26">
        <v>49</v>
      </c>
      <c r="B53" s="24" t="s">
        <v>245</v>
      </c>
      <c r="C53" s="24"/>
      <c r="D53" s="24" t="s">
        <v>230</v>
      </c>
      <c r="E53" s="24" t="s">
        <v>438</v>
      </c>
      <c r="F53" s="36">
        <v>11</v>
      </c>
      <c r="G53" s="39">
        <v>5</v>
      </c>
      <c r="H53" s="39">
        <v>0</v>
      </c>
      <c r="I53" s="44">
        <f t="shared" si="0"/>
        <v>6</v>
      </c>
      <c r="J53" s="45">
        <f t="shared" si="1"/>
        <v>10</v>
      </c>
      <c r="K53" s="39">
        <v>-70</v>
      </c>
    </row>
    <row r="54" spans="1:11" ht="26.25">
      <c r="A54" s="26">
        <v>50</v>
      </c>
      <c r="B54" s="24" t="s">
        <v>250</v>
      </c>
      <c r="C54" s="24" t="s">
        <v>251</v>
      </c>
      <c r="D54" s="24" t="s">
        <v>240</v>
      </c>
      <c r="E54" s="24" t="s">
        <v>438</v>
      </c>
      <c r="F54" s="36">
        <v>11</v>
      </c>
      <c r="G54" s="39">
        <v>5</v>
      </c>
      <c r="H54" s="39">
        <v>0</v>
      </c>
      <c r="I54" s="44">
        <f t="shared" si="0"/>
        <v>6</v>
      </c>
      <c r="J54" s="45">
        <f t="shared" si="1"/>
        <v>10</v>
      </c>
      <c r="K54" s="39">
        <v>-82</v>
      </c>
    </row>
    <row r="55" spans="1:11" ht="26.25">
      <c r="A55" s="15">
        <v>51</v>
      </c>
      <c r="B55" s="24" t="s">
        <v>322</v>
      </c>
      <c r="C55" s="24" t="s">
        <v>323</v>
      </c>
      <c r="D55" s="24" t="s">
        <v>237</v>
      </c>
      <c r="E55" s="24" t="s">
        <v>93</v>
      </c>
      <c r="F55" s="36">
        <v>11</v>
      </c>
      <c r="G55" s="39">
        <v>5</v>
      </c>
      <c r="H55" s="39">
        <v>0</v>
      </c>
      <c r="I55" s="44">
        <f t="shared" si="0"/>
        <v>6</v>
      </c>
      <c r="J55" s="45">
        <f t="shared" si="1"/>
        <v>10</v>
      </c>
      <c r="K55" s="46">
        <v>-114</v>
      </c>
    </row>
    <row r="56" spans="1:11" ht="26.25">
      <c r="A56" s="29">
        <v>52</v>
      </c>
      <c r="B56" s="24" t="s">
        <v>277</v>
      </c>
      <c r="C56" s="24" t="s">
        <v>278</v>
      </c>
      <c r="D56" s="24" t="s">
        <v>237</v>
      </c>
      <c r="E56" s="24" t="s">
        <v>93</v>
      </c>
      <c r="F56" s="36">
        <v>11</v>
      </c>
      <c r="G56" s="39">
        <v>5</v>
      </c>
      <c r="H56" s="39">
        <v>0</v>
      </c>
      <c r="I56" s="44">
        <f t="shared" si="0"/>
        <v>6</v>
      </c>
      <c r="J56" s="45">
        <f t="shared" si="1"/>
        <v>10</v>
      </c>
      <c r="K56" s="39">
        <v>-118</v>
      </c>
    </row>
    <row r="57" spans="1:11" ht="26.25">
      <c r="A57" s="26">
        <v>53</v>
      </c>
      <c r="B57" s="24" t="s">
        <v>318</v>
      </c>
      <c r="C57" s="24" t="s">
        <v>319</v>
      </c>
      <c r="D57" s="24" t="s">
        <v>230</v>
      </c>
      <c r="E57" s="24" t="s">
        <v>438</v>
      </c>
      <c r="F57" s="36">
        <v>11</v>
      </c>
      <c r="G57" s="39">
        <v>5</v>
      </c>
      <c r="H57" s="39">
        <v>0</v>
      </c>
      <c r="I57" s="44">
        <f t="shared" si="0"/>
        <v>6</v>
      </c>
      <c r="J57" s="45">
        <f t="shared" si="1"/>
        <v>10</v>
      </c>
      <c r="K57" s="39">
        <v>-126</v>
      </c>
    </row>
    <row r="58" spans="1:11" ht="26.25">
      <c r="A58" s="26">
        <v>54</v>
      </c>
      <c r="B58" s="28" t="s">
        <v>326</v>
      </c>
      <c r="C58" s="28" t="s">
        <v>327</v>
      </c>
      <c r="D58" s="28" t="s">
        <v>240</v>
      </c>
      <c r="E58" s="28" t="s">
        <v>438</v>
      </c>
      <c r="F58" s="36">
        <v>11</v>
      </c>
      <c r="G58" s="39">
        <v>5</v>
      </c>
      <c r="H58" s="39">
        <v>0</v>
      </c>
      <c r="I58" s="44">
        <f t="shared" si="0"/>
        <v>6</v>
      </c>
      <c r="J58" s="45">
        <f t="shared" si="1"/>
        <v>10</v>
      </c>
      <c r="K58" s="39">
        <v>-133</v>
      </c>
    </row>
    <row r="59" spans="1:11" ht="26.25">
      <c r="A59" s="15">
        <v>55</v>
      </c>
      <c r="B59" s="24" t="s">
        <v>279</v>
      </c>
      <c r="C59" s="24" t="s">
        <v>280</v>
      </c>
      <c r="D59" s="24" t="s">
        <v>160</v>
      </c>
      <c r="E59" s="24" t="s">
        <v>438</v>
      </c>
      <c r="F59" s="36">
        <v>11</v>
      </c>
      <c r="G59" s="39">
        <v>5</v>
      </c>
      <c r="H59" s="39">
        <v>0</v>
      </c>
      <c r="I59" s="44">
        <f t="shared" si="0"/>
        <v>6</v>
      </c>
      <c r="J59" s="45">
        <f t="shared" si="1"/>
        <v>10</v>
      </c>
      <c r="K59" s="39">
        <v>-188</v>
      </c>
    </row>
    <row r="60" spans="1:11" ht="26.25">
      <c r="A60" s="29">
        <v>56</v>
      </c>
      <c r="B60" s="24" t="s">
        <v>324</v>
      </c>
      <c r="C60" s="24" t="s">
        <v>325</v>
      </c>
      <c r="D60" s="24" t="s">
        <v>240</v>
      </c>
      <c r="E60" s="24" t="s">
        <v>438</v>
      </c>
      <c r="F60" s="36">
        <v>11</v>
      </c>
      <c r="G60" s="39">
        <v>5</v>
      </c>
      <c r="H60" s="39">
        <v>0</v>
      </c>
      <c r="I60" s="44">
        <f t="shared" si="0"/>
        <v>6</v>
      </c>
      <c r="J60" s="45">
        <f t="shared" si="1"/>
        <v>10</v>
      </c>
      <c r="K60" s="39">
        <v>-203</v>
      </c>
    </row>
    <row r="61" spans="1:11" ht="26.25">
      <c r="A61" s="26">
        <v>57</v>
      </c>
      <c r="B61" s="25" t="s">
        <v>294</v>
      </c>
      <c r="C61" s="25" t="s">
        <v>335</v>
      </c>
      <c r="D61" s="25" t="s">
        <v>240</v>
      </c>
      <c r="E61" s="25" t="s">
        <v>438</v>
      </c>
      <c r="F61" s="36">
        <v>11</v>
      </c>
      <c r="G61" s="39">
        <v>4</v>
      </c>
      <c r="H61" s="39">
        <v>1</v>
      </c>
      <c r="I61" s="44">
        <f>+F61-G61-H61</f>
        <v>6</v>
      </c>
      <c r="J61" s="45">
        <f>+G61*2+H61</f>
        <v>9</v>
      </c>
      <c r="K61" s="39">
        <v>-33</v>
      </c>
    </row>
    <row r="62" spans="1:11" ht="26.25">
      <c r="A62" s="26">
        <v>58</v>
      </c>
      <c r="B62" s="25" t="s">
        <v>338</v>
      </c>
      <c r="C62" s="25" t="s">
        <v>339</v>
      </c>
      <c r="D62" s="25" t="s">
        <v>340</v>
      </c>
      <c r="E62" s="25" t="s">
        <v>74</v>
      </c>
      <c r="F62" s="36">
        <v>11</v>
      </c>
      <c r="G62" s="39">
        <v>4</v>
      </c>
      <c r="H62" s="39">
        <v>0</v>
      </c>
      <c r="I62" s="44">
        <f t="shared" si="0"/>
        <v>7</v>
      </c>
      <c r="J62" s="45">
        <f t="shared" si="1"/>
        <v>8</v>
      </c>
      <c r="K62" s="39">
        <v>70</v>
      </c>
    </row>
    <row r="63" spans="1:11" ht="26.25">
      <c r="A63" s="15">
        <v>59</v>
      </c>
      <c r="B63" s="25" t="s">
        <v>343</v>
      </c>
      <c r="C63" s="25" t="s">
        <v>344</v>
      </c>
      <c r="D63" s="25" t="s">
        <v>230</v>
      </c>
      <c r="E63" s="25" t="s">
        <v>438</v>
      </c>
      <c r="F63" s="36">
        <v>11</v>
      </c>
      <c r="G63" s="39">
        <v>4</v>
      </c>
      <c r="H63" s="39">
        <v>0</v>
      </c>
      <c r="I63" s="44">
        <f t="shared" si="0"/>
        <v>7</v>
      </c>
      <c r="J63" s="45">
        <f t="shared" si="1"/>
        <v>8</v>
      </c>
      <c r="K63" s="39">
        <v>-54</v>
      </c>
    </row>
    <row r="64" spans="1:11" ht="26.25">
      <c r="A64" s="29">
        <v>60</v>
      </c>
      <c r="B64" s="24" t="s">
        <v>312</v>
      </c>
      <c r="C64" s="24" t="s">
        <v>313</v>
      </c>
      <c r="D64" s="24" t="s">
        <v>237</v>
      </c>
      <c r="E64" s="24" t="s">
        <v>93</v>
      </c>
      <c r="F64" s="36">
        <v>11</v>
      </c>
      <c r="G64" s="39">
        <v>4</v>
      </c>
      <c r="H64" s="39">
        <v>0</v>
      </c>
      <c r="I64" s="44">
        <f t="shared" si="0"/>
        <v>7</v>
      </c>
      <c r="J64" s="45">
        <f t="shared" si="1"/>
        <v>8</v>
      </c>
      <c r="K64" s="39">
        <v>-71</v>
      </c>
    </row>
    <row r="65" spans="1:11" ht="26.25">
      <c r="A65" s="26">
        <v>61</v>
      </c>
      <c r="B65" s="24" t="s">
        <v>316</v>
      </c>
      <c r="C65" s="24" t="s">
        <v>317</v>
      </c>
      <c r="D65" s="24" t="s">
        <v>240</v>
      </c>
      <c r="E65" s="24" t="s">
        <v>438</v>
      </c>
      <c r="F65" s="36">
        <v>11</v>
      </c>
      <c r="G65" s="39">
        <v>4</v>
      </c>
      <c r="H65" s="39">
        <v>0</v>
      </c>
      <c r="I65" s="44">
        <f t="shared" si="0"/>
        <v>7</v>
      </c>
      <c r="J65" s="45">
        <f t="shared" si="1"/>
        <v>8</v>
      </c>
      <c r="K65" s="39">
        <v>-108</v>
      </c>
    </row>
    <row r="66" spans="1:11" ht="26.25">
      <c r="A66" s="26">
        <v>62</v>
      </c>
      <c r="B66" s="25" t="s">
        <v>347</v>
      </c>
      <c r="C66" s="25" t="s">
        <v>354</v>
      </c>
      <c r="D66" s="25" t="s">
        <v>240</v>
      </c>
      <c r="E66" s="25" t="s">
        <v>438</v>
      </c>
      <c r="F66" s="36">
        <v>11</v>
      </c>
      <c r="G66" s="39">
        <v>4</v>
      </c>
      <c r="H66" s="39">
        <v>0</v>
      </c>
      <c r="I66" s="44">
        <f t="shared" si="0"/>
        <v>7</v>
      </c>
      <c r="J66" s="45">
        <f t="shared" si="1"/>
        <v>8</v>
      </c>
      <c r="K66" s="39">
        <v>-113</v>
      </c>
    </row>
    <row r="67" spans="1:11" ht="26.25">
      <c r="A67" s="15">
        <v>63</v>
      </c>
      <c r="B67" s="24" t="s">
        <v>273</v>
      </c>
      <c r="C67" s="24" t="s">
        <v>274</v>
      </c>
      <c r="D67" s="24" t="s">
        <v>237</v>
      </c>
      <c r="E67" s="24" t="s">
        <v>93</v>
      </c>
      <c r="F67" s="36">
        <v>11</v>
      </c>
      <c r="G67" s="39">
        <v>4</v>
      </c>
      <c r="H67" s="39">
        <v>0</v>
      </c>
      <c r="I67" s="44">
        <f t="shared" si="0"/>
        <v>7</v>
      </c>
      <c r="J67" s="45">
        <f t="shared" si="1"/>
        <v>8</v>
      </c>
      <c r="K67" s="39">
        <v>-173</v>
      </c>
    </row>
    <row r="68" spans="1:11" ht="26.25">
      <c r="A68" s="29">
        <v>64</v>
      </c>
      <c r="B68" s="28" t="s">
        <v>330</v>
      </c>
      <c r="C68" s="28" t="s">
        <v>331</v>
      </c>
      <c r="D68" s="28" t="s">
        <v>240</v>
      </c>
      <c r="E68" s="28" t="s">
        <v>438</v>
      </c>
      <c r="F68" s="36">
        <v>11</v>
      </c>
      <c r="G68" s="39">
        <v>4</v>
      </c>
      <c r="H68" s="39">
        <v>0</v>
      </c>
      <c r="I68" s="44">
        <f t="shared" si="0"/>
        <v>7</v>
      </c>
      <c r="J68" s="45">
        <f t="shared" si="1"/>
        <v>8</v>
      </c>
      <c r="K68" s="39">
        <v>-218</v>
      </c>
    </row>
    <row r="69" spans="1:11" ht="26.25">
      <c r="A69" s="26">
        <v>65</v>
      </c>
      <c r="B69" s="25" t="s">
        <v>348</v>
      </c>
      <c r="C69" s="25" t="s">
        <v>349</v>
      </c>
      <c r="D69" s="25" t="s">
        <v>240</v>
      </c>
      <c r="E69" s="25" t="s">
        <v>438</v>
      </c>
      <c r="F69" s="36">
        <v>11</v>
      </c>
      <c r="G69" s="39">
        <v>4</v>
      </c>
      <c r="H69" s="39">
        <v>0</v>
      </c>
      <c r="I69" s="44">
        <f t="shared" si="0"/>
        <v>7</v>
      </c>
      <c r="J69" s="45">
        <f t="shared" si="1"/>
        <v>8</v>
      </c>
      <c r="K69" s="39">
        <v>-254</v>
      </c>
    </row>
    <row r="70" spans="1:11" ht="26.25">
      <c r="A70" s="26">
        <v>66</v>
      </c>
      <c r="B70" s="25" t="s">
        <v>350</v>
      </c>
      <c r="C70" s="25" t="s">
        <v>351</v>
      </c>
      <c r="D70" s="25" t="s">
        <v>253</v>
      </c>
      <c r="E70" s="25" t="s">
        <v>438</v>
      </c>
      <c r="F70" s="36">
        <v>11</v>
      </c>
      <c r="G70" s="39">
        <v>4</v>
      </c>
      <c r="H70" s="39">
        <v>0</v>
      </c>
      <c r="I70" s="44">
        <f t="shared" si="0"/>
        <v>7</v>
      </c>
      <c r="J70" s="45">
        <f t="shared" si="1"/>
        <v>8</v>
      </c>
      <c r="K70" s="39">
        <v>-347</v>
      </c>
    </row>
    <row r="71" spans="1:11" ht="26.25">
      <c r="A71" s="15">
        <v>67</v>
      </c>
      <c r="B71" s="25" t="s">
        <v>333</v>
      </c>
      <c r="C71" s="25" t="s">
        <v>334</v>
      </c>
      <c r="D71" s="25" t="s">
        <v>240</v>
      </c>
      <c r="E71" s="25" t="s">
        <v>438</v>
      </c>
      <c r="F71" s="36">
        <v>11</v>
      </c>
      <c r="G71" s="39">
        <v>3</v>
      </c>
      <c r="H71" s="39">
        <v>1</v>
      </c>
      <c r="I71" s="44">
        <f t="shared" si="0"/>
        <v>7</v>
      </c>
      <c r="J71" s="45">
        <f t="shared" si="1"/>
        <v>7</v>
      </c>
      <c r="K71" s="39">
        <v>-199</v>
      </c>
    </row>
    <row r="72" spans="1:11" ht="26.25">
      <c r="A72" s="29">
        <v>68</v>
      </c>
      <c r="B72" s="24" t="s">
        <v>292</v>
      </c>
      <c r="C72" s="24" t="s">
        <v>293</v>
      </c>
      <c r="D72" s="24" t="s">
        <v>237</v>
      </c>
      <c r="E72" s="24" t="s">
        <v>93</v>
      </c>
      <c r="F72" s="36">
        <v>11</v>
      </c>
      <c r="G72" s="39">
        <v>3</v>
      </c>
      <c r="H72" s="39">
        <v>0</v>
      </c>
      <c r="I72" s="44">
        <f t="shared" ref="I72:I77" si="2">+F72-G72-H72</f>
        <v>8</v>
      </c>
      <c r="J72" s="45">
        <f t="shared" ref="J72:J77" si="3">+G72*2+H72</f>
        <v>6</v>
      </c>
      <c r="K72" s="39">
        <v>-7</v>
      </c>
    </row>
    <row r="73" spans="1:11" ht="26.25">
      <c r="A73" s="26">
        <v>69</v>
      </c>
      <c r="B73" s="25" t="s">
        <v>345</v>
      </c>
      <c r="C73" s="25" t="s">
        <v>346</v>
      </c>
      <c r="D73" s="25" t="s">
        <v>240</v>
      </c>
      <c r="E73" s="25" t="s">
        <v>438</v>
      </c>
      <c r="F73" s="36">
        <v>11</v>
      </c>
      <c r="G73" s="39">
        <v>3</v>
      </c>
      <c r="H73" s="39">
        <v>0</v>
      </c>
      <c r="I73" s="44">
        <f t="shared" si="2"/>
        <v>8</v>
      </c>
      <c r="J73" s="45">
        <f t="shared" si="3"/>
        <v>6</v>
      </c>
      <c r="K73" s="39">
        <v>-219</v>
      </c>
    </row>
    <row r="74" spans="1:11" ht="26.25">
      <c r="A74" s="26">
        <v>70</v>
      </c>
      <c r="B74" s="24" t="s">
        <v>310</v>
      </c>
      <c r="C74" s="24" t="s">
        <v>311</v>
      </c>
      <c r="D74" s="24" t="s">
        <v>237</v>
      </c>
      <c r="E74" s="24" t="s">
        <v>93</v>
      </c>
      <c r="F74" s="36">
        <v>11</v>
      </c>
      <c r="G74" s="39">
        <v>3</v>
      </c>
      <c r="H74" s="39">
        <v>0</v>
      </c>
      <c r="I74" s="44">
        <f t="shared" si="2"/>
        <v>8</v>
      </c>
      <c r="J74" s="45">
        <f t="shared" si="3"/>
        <v>6</v>
      </c>
      <c r="K74" s="39">
        <v>-246</v>
      </c>
    </row>
    <row r="75" spans="1:11" ht="26.25">
      <c r="A75" s="15">
        <v>71</v>
      </c>
      <c r="B75" s="24" t="s">
        <v>301</v>
      </c>
      <c r="C75" s="24" t="s">
        <v>302</v>
      </c>
      <c r="D75" s="24" t="s">
        <v>237</v>
      </c>
      <c r="E75" s="24" t="s">
        <v>93</v>
      </c>
      <c r="F75" s="36">
        <v>11</v>
      </c>
      <c r="G75" s="39">
        <v>3</v>
      </c>
      <c r="H75" s="39">
        <v>0</v>
      </c>
      <c r="I75" s="44">
        <f t="shared" si="2"/>
        <v>8</v>
      </c>
      <c r="J75" s="45">
        <f t="shared" si="3"/>
        <v>6</v>
      </c>
      <c r="K75" s="39">
        <v>-370</v>
      </c>
    </row>
    <row r="76" spans="1:11" ht="26.25">
      <c r="A76" s="29">
        <v>72</v>
      </c>
      <c r="B76" s="19" t="s">
        <v>294</v>
      </c>
      <c r="C76" s="19" t="s">
        <v>332</v>
      </c>
      <c r="D76" s="19" t="s">
        <v>5236</v>
      </c>
      <c r="E76" s="19" t="s">
        <v>224</v>
      </c>
      <c r="F76" s="36">
        <v>11</v>
      </c>
      <c r="G76" s="39">
        <v>2</v>
      </c>
      <c r="H76" s="39">
        <v>1</v>
      </c>
      <c r="I76" s="44">
        <f t="shared" si="2"/>
        <v>8</v>
      </c>
      <c r="J76" s="45">
        <f t="shared" si="3"/>
        <v>5</v>
      </c>
      <c r="K76" s="39">
        <v>-92</v>
      </c>
    </row>
    <row r="77" spans="1:11" ht="26.25">
      <c r="A77" s="26">
        <v>73</v>
      </c>
      <c r="B77" s="25" t="s">
        <v>355</v>
      </c>
      <c r="C77" s="25" t="s">
        <v>356</v>
      </c>
      <c r="D77" s="25"/>
      <c r="E77" s="25"/>
      <c r="F77" s="36">
        <v>11</v>
      </c>
      <c r="G77" s="39">
        <v>2</v>
      </c>
      <c r="H77" s="39">
        <v>0</v>
      </c>
      <c r="I77" s="44">
        <f t="shared" si="2"/>
        <v>9</v>
      </c>
      <c r="J77" s="45">
        <f t="shared" si="3"/>
        <v>4</v>
      </c>
      <c r="K77" s="39">
        <v>-230</v>
      </c>
    </row>
  </sheetData>
  <mergeCells count="4">
    <mergeCell ref="F5:K6"/>
    <mergeCell ref="A1:K1"/>
    <mergeCell ref="A2:K2"/>
    <mergeCell ref="A3:K3"/>
  </mergeCells>
  <hyperlinks>
    <hyperlink ref="D34" r:id="rId1" display="http://www.wpm.ac.th/"/>
  </hyperlink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6"/>
  <sheetViews>
    <sheetView workbookViewId="0">
      <selection activeCell="B13" sqref="B13"/>
    </sheetView>
  </sheetViews>
  <sheetFormatPr defaultRowHeight="15"/>
  <cols>
    <col min="2" max="2" width="21.85546875" customWidth="1"/>
    <col min="3" max="3" width="26.28515625" style="129" customWidth="1"/>
    <col min="4" max="4" width="48.85546875" customWidth="1"/>
    <col min="5" max="5" width="22" customWidth="1"/>
    <col min="6" max="6" width="10" customWidth="1"/>
    <col min="7" max="8" width="8.7109375" customWidth="1"/>
    <col min="9" max="9" width="8.5703125" customWidth="1"/>
    <col min="10" max="10" width="14" customWidth="1"/>
    <col min="11" max="11" width="14.140625" customWidth="1"/>
  </cols>
  <sheetData>
    <row r="1" spans="1:11" ht="34.5">
      <c r="A1" s="234" t="s">
        <v>17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</row>
    <row r="2" spans="1:11" ht="34.5">
      <c r="A2" s="235" t="s">
        <v>18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</row>
    <row r="3" spans="1:11" ht="34.5">
      <c r="A3" s="236" t="s">
        <v>2532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</row>
    <row r="4" spans="1:11" ht="26.25">
      <c r="A4" s="81" t="s">
        <v>0</v>
      </c>
      <c r="B4" s="81" t="s">
        <v>15</v>
      </c>
      <c r="C4" s="81" t="s">
        <v>16</v>
      </c>
      <c r="D4" s="81" t="s">
        <v>1</v>
      </c>
      <c r="E4" s="81" t="s">
        <v>13</v>
      </c>
      <c r="F4" s="81" t="s">
        <v>2</v>
      </c>
      <c r="G4" s="81" t="s">
        <v>3</v>
      </c>
      <c r="H4" s="81" t="s">
        <v>4</v>
      </c>
      <c r="I4" s="81" t="s">
        <v>5</v>
      </c>
      <c r="J4" s="81" t="s">
        <v>6</v>
      </c>
      <c r="K4" s="81" t="s">
        <v>7</v>
      </c>
    </row>
    <row r="5" spans="1:11" ht="26.25">
      <c r="A5" s="85">
        <v>1</v>
      </c>
      <c r="B5" s="116" t="s">
        <v>94</v>
      </c>
      <c r="C5" s="116"/>
      <c r="D5" s="116"/>
      <c r="E5" s="116" t="s">
        <v>438</v>
      </c>
      <c r="F5" s="225" t="s">
        <v>366</v>
      </c>
      <c r="G5" s="226"/>
      <c r="H5" s="226"/>
      <c r="I5" s="226"/>
      <c r="J5" s="226"/>
      <c r="K5" s="227"/>
    </row>
    <row r="6" spans="1:11" ht="26.25">
      <c r="A6" s="85">
        <v>2</v>
      </c>
      <c r="B6" s="116" t="s">
        <v>6020</v>
      </c>
      <c r="C6" s="116" t="s">
        <v>2609</v>
      </c>
      <c r="D6" s="116"/>
      <c r="E6" s="116" t="s">
        <v>438</v>
      </c>
      <c r="F6" s="228"/>
      <c r="G6" s="229"/>
      <c r="H6" s="229"/>
      <c r="I6" s="229"/>
      <c r="J6" s="229"/>
      <c r="K6" s="230"/>
    </row>
    <row r="7" spans="1:11" ht="26.25">
      <c r="A7" s="96">
        <v>3</v>
      </c>
      <c r="B7" s="39" t="s">
        <v>6023</v>
      </c>
      <c r="C7" s="39" t="s">
        <v>2609</v>
      </c>
      <c r="D7" s="39"/>
      <c r="E7" s="39" t="s">
        <v>438</v>
      </c>
      <c r="F7" s="39">
        <v>15</v>
      </c>
      <c r="G7" s="39">
        <v>11</v>
      </c>
      <c r="H7" s="39">
        <v>2</v>
      </c>
      <c r="I7" s="44">
        <f t="shared" ref="I7:I69" si="0">F7-G7-H7</f>
        <v>2</v>
      </c>
      <c r="J7" s="118">
        <f t="shared" ref="J7:J70" si="1">G7*2+H7</f>
        <v>24</v>
      </c>
      <c r="K7" s="39">
        <v>19</v>
      </c>
    </row>
    <row r="8" spans="1:11" ht="26.25">
      <c r="A8" s="96">
        <v>4</v>
      </c>
      <c r="B8" s="39" t="s">
        <v>6021</v>
      </c>
      <c r="C8" s="39" t="s">
        <v>6022</v>
      </c>
      <c r="D8" s="39" t="s">
        <v>230</v>
      </c>
      <c r="E8" s="39" t="s">
        <v>438</v>
      </c>
      <c r="F8" s="39">
        <v>15</v>
      </c>
      <c r="G8" s="39">
        <v>11</v>
      </c>
      <c r="H8" s="39">
        <v>0</v>
      </c>
      <c r="I8" s="44">
        <f t="shared" si="0"/>
        <v>4</v>
      </c>
      <c r="J8" s="118">
        <f t="shared" si="1"/>
        <v>22</v>
      </c>
      <c r="K8" s="39">
        <v>9</v>
      </c>
    </row>
    <row r="9" spans="1:11" ht="26.25">
      <c r="A9" s="96">
        <v>5</v>
      </c>
      <c r="B9" s="39" t="s">
        <v>6024</v>
      </c>
      <c r="C9" s="39" t="s">
        <v>6025</v>
      </c>
      <c r="D9" s="39" t="s">
        <v>253</v>
      </c>
      <c r="E9" s="39" t="s">
        <v>438</v>
      </c>
      <c r="F9" s="39">
        <v>15</v>
      </c>
      <c r="G9" s="39">
        <v>11</v>
      </c>
      <c r="H9" s="39">
        <v>0</v>
      </c>
      <c r="I9" s="44">
        <f t="shared" si="0"/>
        <v>4</v>
      </c>
      <c r="J9" s="118">
        <f t="shared" si="1"/>
        <v>22</v>
      </c>
      <c r="K9" s="39">
        <v>6</v>
      </c>
    </row>
    <row r="10" spans="1:11" ht="26.25">
      <c r="A10" s="96">
        <v>6</v>
      </c>
      <c r="B10" s="39" t="s">
        <v>6027</v>
      </c>
      <c r="C10" s="39" t="s">
        <v>6026</v>
      </c>
      <c r="D10" s="39" t="s">
        <v>5846</v>
      </c>
      <c r="E10" s="39" t="s">
        <v>224</v>
      </c>
      <c r="F10" s="39">
        <v>15</v>
      </c>
      <c r="G10" s="39">
        <v>10</v>
      </c>
      <c r="H10" s="39">
        <v>2</v>
      </c>
      <c r="I10" s="44">
        <f t="shared" si="0"/>
        <v>3</v>
      </c>
      <c r="J10" s="118">
        <f t="shared" si="1"/>
        <v>22</v>
      </c>
      <c r="K10" s="39">
        <v>12</v>
      </c>
    </row>
    <row r="11" spans="1:11" ht="26.25">
      <c r="A11" s="96">
        <v>7</v>
      </c>
      <c r="B11" s="39" t="s">
        <v>6028</v>
      </c>
      <c r="C11" s="39" t="s">
        <v>6029</v>
      </c>
      <c r="D11" s="39" t="s">
        <v>253</v>
      </c>
      <c r="E11" s="39" t="s">
        <v>438</v>
      </c>
      <c r="F11" s="39">
        <v>15</v>
      </c>
      <c r="G11" s="39">
        <v>10</v>
      </c>
      <c r="H11" s="39">
        <v>2</v>
      </c>
      <c r="I11" s="44">
        <f t="shared" si="0"/>
        <v>3</v>
      </c>
      <c r="J11" s="118">
        <f t="shared" si="1"/>
        <v>22</v>
      </c>
      <c r="K11" s="39">
        <v>12</v>
      </c>
    </row>
    <row r="12" spans="1:11" ht="26.25">
      <c r="A12" s="96">
        <v>8</v>
      </c>
      <c r="B12" s="39" t="s">
        <v>6030</v>
      </c>
      <c r="C12" s="39" t="s">
        <v>6031</v>
      </c>
      <c r="D12" s="39" t="s">
        <v>2391</v>
      </c>
      <c r="E12" s="39" t="s">
        <v>161</v>
      </c>
      <c r="F12" s="39">
        <v>15</v>
      </c>
      <c r="G12" s="39">
        <v>10</v>
      </c>
      <c r="H12" s="39">
        <v>0</v>
      </c>
      <c r="I12" s="44">
        <f t="shared" si="0"/>
        <v>5</v>
      </c>
      <c r="J12" s="118">
        <f t="shared" si="1"/>
        <v>20</v>
      </c>
      <c r="K12" s="39">
        <v>15</v>
      </c>
    </row>
    <row r="13" spans="1:11" ht="26.25">
      <c r="A13" s="96">
        <v>9</v>
      </c>
      <c r="B13" s="39" t="s">
        <v>6032</v>
      </c>
      <c r="C13" s="39" t="s">
        <v>6033</v>
      </c>
      <c r="D13" s="39" t="s">
        <v>253</v>
      </c>
      <c r="E13" s="39" t="s">
        <v>438</v>
      </c>
      <c r="F13" s="39">
        <v>15</v>
      </c>
      <c r="G13" s="39">
        <v>10</v>
      </c>
      <c r="H13" s="39">
        <v>0</v>
      </c>
      <c r="I13" s="44">
        <f t="shared" si="0"/>
        <v>5</v>
      </c>
      <c r="J13" s="118">
        <f t="shared" si="1"/>
        <v>20</v>
      </c>
      <c r="K13" s="46">
        <v>10</v>
      </c>
    </row>
    <row r="14" spans="1:11" ht="26.25">
      <c r="A14" s="96">
        <v>10</v>
      </c>
      <c r="B14" s="39" t="s">
        <v>6034</v>
      </c>
      <c r="C14" s="39" t="s">
        <v>1057</v>
      </c>
      <c r="D14" s="39" t="s">
        <v>307</v>
      </c>
      <c r="E14" s="39" t="s">
        <v>438</v>
      </c>
      <c r="F14" s="39">
        <v>15</v>
      </c>
      <c r="G14" s="39">
        <v>10</v>
      </c>
      <c r="H14" s="39">
        <v>0</v>
      </c>
      <c r="I14" s="44">
        <f t="shared" si="0"/>
        <v>5</v>
      </c>
      <c r="J14" s="118">
        <f t="shared" si="1"/>
        <v>20</v>
      </c>
      <c r="K14" s="39">
        <v>9</v>
      </c>
    </row>
    <row r="15" spans="1:11" ht="26.25">
      <c r="A15" s="96">
        <v>11</v>
      </c>
      <c r="B15" s="39" t="s">
        <v>6035</v>
      </c>
      <c r="C15" s="39" t="s">
        <v>6036</v>
      </c>
      <c r="D15" s="39" t="s">
        <v>5011</v>
      </c>
      <c r="E15" s="39" t="s">
        <v>448</v>
      </c>
      <c r="F15" s="39">
        <v>15</v>
      </c>
      <c r="G15" s="39">
        <v>10</v>
      </c>
      <c r="H15" s="39">
        <v>0</v>
      </c>
      <c r="I15" s="44">
        <f t="shared" si="0"/>
        <v>5</v>
      </c>
      <c r="J15" s="118">
        <f t="shared" si="1"/>
        <v>20</v>
      </c>
      <c r="K15" s="39">
        <v>9</v>
      </c>
    </row>
    <row r="16" spans="1:11" ht="26.25">
      <c r="A16" s="96">
        <v>12</v>
      </c>
      <c r="B16" s="39" t="s">
        <v>6037</v>
      </c>
      <c r="C16" s="39" t="s">
        <v>6038</v>
      </c>
      <c r="D16" s="39" t="s">
        <v>5847</v>
      </c>
      <c r="E16" s="39" t="s">
        <v>161</v>
      </c>
      <c r="F16" s="39">
        <v>15</v>
      </c>
      <c r="G16" s="39">
        <v>10</v>
      </c>
      <c r="H16" s="39">
        <v>0</v>
      </c>
      <c r="I16" s="44">
        <f t="shared" si="0"/>
        <v>5</v>
      </c>
      <c r="J16" s="118">
        <f t="shared" si="1"/>
        <v>20</v>
      </c>
      <c r="K16" s="39">
        <v>9</v>
      </c>
    </row>
    <row r="17" spans="1:11" ht="26.25">
      <c r="A17" s="96">
        <v>13</v>
      </c>
      <c r="B17" s="39" t="s">
        <v>6039</v>
      </c>
      <c r="C17" s="39" t="s">
        <v>6040</v>
      </c>
      <c r="D17" s="39" t="s">
        <v>240</v>
      </c>
      <c r="E17" s="39" t="s">
        <v>438</v>
      </c>
      <c r="F17" s="39">
        <v>15</v>
      </c>
      <c r="G17" s="39">
        <v>10</v>
      </c>
      <c r="H17" s="39">
        <v>0</v>
      </c>
      <c r="I17" s="44">
        <f t="shared" si="0"/>
        <v>5</v>
      </c>
      <c r="J17" s="118">
        <f t="shared" si="1"/>
        <v>20</v>
      </c>
      <c r="K17" s="46">
        <v>5</v>
      </c>
    </row>
    <row r="18" spans="1:11" ht="26.25">
      <c r="A18" s="96">
        <v>14</v>
      </c>
      <c r="B18" s="39" t="s">
        <v>6041</v>
      </c>
      <c r="C18" s="39" t="s">
        <v>6042</v>
      </c>
      <c r="D18" s="39" t="s">
        <v>5847</v>
      </c>
      <c r="E18" s="39" t="s">
        <v>161</v>
      </c>
      <c r="F18" s="39">
        <v>15</v>
      </c>
      <c r="G18" s="39">
        <v>10</v>
      </c>
      <c r="H18" s="39">
        <v>0</v>
      </c>
      <c r="I18" s="44">
        <f t="shared" si="0"/>
        <v>5</v>
      </c>
      <c r="J18" s="118">
        <f t="shared" si="1"/>
        <v>20</v>
      </c>
      <c r="K18" s="39">
        <v>4</v>
      </c>
    </row>
    <row r="19" spans="1:11" ht="26.25">
      <c r="A19" s="96">
        <v>15</v>
      </c>
      <c r="B19" s="39" t="s">
        <v>6043</v>
      </c>
      <c r="C19" s="39" t="s">
        <v>6044</v>
      </c>
      <c r="D19" s="39" t="s">
        <v>230</v>
      </c>
      <c r="E19" s="39" t="s">
        <v>438</v>
      </c>
      <c r="F19" s="39">
        <v>15</v>
      </c>
      <c r="G19" s="39">
        <v>10</v>
      </c>
      <c r="H19" s="39">
        <v>0</v>
      </c>
      <c r="I19" s="44">
        <f t="shared" si="0"/>
        <v>5</v>
      </c>
      <c r="J19" s="118">
        <f t="shared" si="1"/>
        <v>20</v>
      </c>
      <c r="K19" s="39">
        <v>1</v>
      </c>
    </row>
    <row r="20" spans="1:11" ht="26.25">
      <c r="A20" s="96">
        <v>16</v>
      </c>
      <c r="B20" s="39" t="s">
        <v>6045</v>
      </c>
      <c r="C20" s="39" t="s">
        <v>6046</v>
      </c>
      <c r="D20" s="39" t="s">
        <v>240</v>
      </c>
      <c r="E20" s="39" t="s">
        <v>438</v>
      </c>
      <c r="F20" s="39">
        <v>15</v>
      </c>
      <c r="G20" s="39">
        <v>10</v>
      </c>
      <c r="H20" s="39">
        <v>0</v>
      </c>
      <c r="I20" s="44">
        <f t="shared" si="0"/>
        <v>5</v>
      </c>
      <c r="J20" s="118">
        <f t="shared" si="1"/>
        <v>20</v>
      </c>
      <c r="K20" s="39">
        <v>-6</v>
      </c>
    </row>
    <row r="21" spans="1:11" ht="26.25">
      <c r="A21" s="96">
        <v>17</v>
      </c>
      <c r="B21" s="39" t="s">
        <v>6048</v>
      </c>
      <c r="C21" s="39" t="s">
        <v>6047</v>
      </c>
      <c r="D21" s="39" t="s">
        <v>52</v>
      </c>
      <c r="E21" s="39" t="s">
        <v>39</v>
      </c>
      <c r="F21" s="39">
        <v>15</v>
      </c>
      <c r="G21" s="39">
        <v>9</v>
      </c>
      <c r="H21" s="39">
        <v>0</v>
      </c>
      <c r="I21" s="44">
        <f t="shared" si="0"/>
        <v>6</v>
      </c>
      <c r="J21" s="118">
        <f t="shared" si="1"/>
        <v>18</v>
      </c>
      <c r="K21" s="39">
        <v>7</v>
      </c>
    </row>
    <row r="22" spans="1:11" ht="26.25">
      <c r="A22" s="96">
        <v>18</v>
      </c>
      <c r="B22" s="39" t="s">
        <v>6049</v>
      </c>
      <c r="C22" s="39" t="s">
        <v>5959</v>
      </c>
      <c r="D22" s="39" t="s">
        <v>230</v>
      </c>
      <c r="E22" s="39" t="s">
        <v>438</v>
      </c>
      <c r="F22" s="39">
        <v>15</v>
      </c>
      <c r="G22" s="39">
        <v>9</v>
      </c>
      <c r="H22" s="39">
        <v>0</v>
      </c>
      <c r="I22" s="44">
        <f t="shared" si="0"/>
        <v>6</v>
      </c>
      <c r="J22" s="118">
        <f t="shared" si="1"/>
        <v>18</v>
      </c>
      <c r="K22" s="39">
        <v>7</v>
      </c>
    </row>
    <row r="23" spans="1:11" ht="26.25">
      <c r="A23" s="96">
        <v>19</v>
      </c>
      <c r="B23" s="39" t="s">
        <v>5848</v>
      </c>
      <c r="C23" s="39"/>
      <c r="D23" s="39" t="s">
        <v>5849</v>
      </c>
      <c r="E23" s="39" t="s">
        <v>438</v>
      </c>
      <c r="F23" s="39">
        <v>15</v>
      </c>
      <c r="G23" s="39">
        <v>9</v>
      </c>
      <c r="H23" s="39">
        <v>0</v>
      </c>
      <c r="I23" s="44">
        <f t="shared" si="0"/>
        <v>6</v>
      </c>
      <c r="J23" s="118">
        <f t="shared" si="1"/>
        <v>18</v>
      </c>
      <c r="K23" s="46">
        <v>7</v>
      </c>
    </row>
    <row r="24" spans="1:11" ht="26.25">
      <c r="A24" s="96">
        <v>20</v>
      </c>
      <c r="B24" s="39" t="s">
        <v>6050</v>
      </c>
      <c r="C24" s="39" t="s">
        <v>6051</v>
      </c>
      <c r="D24" s="39" t="s">
        <v>230</v>
      </c>
      <c r="E24" s="39" t="s">
        <v>438</v>
      </c>
      <c r="F24" s="39">
        <v>15</v>
      </c>
      <c r="G24" s="39">
        <v>9</v>
      </c>
      <c r="H24" s="39">
        <v>0</v>
      </c>
      <c r="I24" s="44">
        <f t="shared" si="0"/>
        <v>6</v>
      </c>
      <c r="J24" s="118">
        <f t="shared" si="1"/>
        <v>18</v>
      </c>
      <c r="K24" s="39">
        <v>6</v>
      </c>
    </row>
    <row r="25" spans="1:11" ht="26.25">
      <c r="A25" s="96">
        <v>21</v>
      </c>
      <c r="B25" s="39" t="s">
        <v>6053</v>
      </c>
      <c r="C25" s="39" t="s">
        <v>6052</v>
      </c>
      <c r="D25" s="39" t="s">
        <v>240</v>
      </c>
      <c r="E25" s="39" t="s">
        <v>438</v>
      </c>
      <c r="F25" s="39">
        <v>15</v>
      </c>
      <c r="G25" s="39">
        <v>9</v>
      </c>
      <c r="H25" s="39">
        <v>0</v>
      </c>
      <c r="I25" s="44">
        <f t="shared" si="0"/>
        <v>6</v>
      </c>
      <c r="J25" s="118">
        <f t="shared" si="1"/>
        <v>18</v>
      </c>
      <c r="K25" s="39">
        <v>5</v>
      </c>
    </row>
    <row r="26" spans="1:11" ht="26.25">
      <c r="A26" s="96">
        <v>22</v>
      </c>
      <c r="B26" s="39" t="s">
        <v>6054</v>
      </c>
      <c r="C26" s="39" t="s">
        <v>6055</v>
      </c>
      <c r="D26" s="39" t="s">
        <v>4005</v>
      </c>
      <c r="E26" s="39" t="s">
        <v>438</v>
      </c>
      <c r="F26" s="39">
        <v>15</v>
      </c>
      <c r="G26" s="39">
        <v>9</v>
      </c>
      <c r="H26" s="39">
        <v>0</v>
      </c>
      <c r="I26" s="44">
        <f t="shared" si="0"/>
        <v>6</v>
      </c>
      <c r="J26" s="118">
        <f t="shared" si="1"/>
        <v>18</v>
      </c>
      <c r="K26" s="39">
        <v>4</v>
      </c>
    </row>
    <row r="27" spans="1:11" ht="26.25">
      <c r="A27" s="96">
        <v>23</v>
      </c>
      <c r="B27" s="39" t="s">
        <v>6056</v>
      </c>
      <c r="C27" s="39" t="s">
        <v>6057</v>
      </c>
      <c r="D27" s="39" t="s">
        <v>227</v>
      </c>
      <c r="E27" s="39" t="s">
        <v>438</v>
      </c>
      <c r="F27" s="39">
        <v>15</v>
      </c>
      <c r="G27" s="46">
        <v>9</v>
      </c>
      <c r="H27" s="39">
        <v>0</v>
      </c>
      <c r="I27" s="44">
        <f t="shared" si="0"/>
        <v>6</v>
      </c>
      <c r="J27" s="118">
        <f t="shared" si="1"/>
        <v>18</v>
      </c>
      <c r="K27" s="39">
        <v>3</v>
      </c>
    </row>
    <row r="28" spans="1:11" ht="26.25">
      <c r="A28" s="96">
        <v>24</v>
      </c>
      <c r="B28" s="39" t="s">
        <v>6058</v>
      </c>
      <c r="C28" s="39" t="s">
        <v>6059</v>
      </c>
      <c r="D28" s="39" t="s">
        <v>5846</v>
      </c>
      <c r="E28" s="39" t="s">
        <v>224</v>
      </c>
      <c r="F28" s="39">
        <v>15</v>
      </c>
      <c r="G28" s="46">
        <v>9</v>
      </c>
      <c r="H28" s="39">
        <v>0</v>
      </c>
      <c r="I28" s="44">
        <f t="shared" si="0"/>
        <v>6</v>
      </c>
      <c r="J28" s="118">
        <f t="shared" si="1"/>
        <v>18</v>
      </c>
      <c r="K28" s="39">
        <v>3</v>
      </c>
    </row>
    <row r="29" spans="1:11" ht="26.25">
      <c r="A29" s="96">
        <v>25</v>
      </c>
      <c r="B29" s="39" t="s">
        <v>6060</v>
      </c>
      <c r="C29" s="39" t="s">
        <v>6061</v>
      </c>
      <c r="D29" s="39" t="s">
        <v>5850</v>
      </c>
      <c r="E29" s="39" t="s">
        <v>93</v>
      </c>
      <c r="F29" s="39">
        <v>15</v>
      </c>
      <c r="G29" s="46">
        <v>9</v>
      </c>
      <c r="H29" s="39">
        <v>0</v>
      </c>
      <c r="I29" s="44">
        <f t="shared" si="0"/>
        <v>6</v>
      </c>
      <c r="J29" s="118">
        <f t="shared" si="1"/>
        <v>18</v>
      </c>
      <c r="K29" s="39">
        <v>0</v>
      </c>
    </row>
    <row r="30" spans="1:11" ht="26.25">
      <c r="A30" s="96">
        <v>26</v>
      </c>
      <c r="B30" s="39" t="s">
        <v>6062</v>
      </c>
      <c r="C30" s="39" t="s">
        <v>116</v>
      </c>
      <c r="D30" s="39" t="s">
        <v>240</v>
      </c>
      <c r="E30" s="39" t="s">
        <v>438</v>
      </c>
      <c r="F30" s="39">
        <v>15</v>
      </c>
      <c r="G30" s="46">
        <v>8</v>
      </c>
      <c r="H30" s="39">
        <v>0</v>
      </c>
      <c r="I30" s="44">
        <f t="shared" si="0"/>
        <v>7</v>
      </c>
      <c r="J30" s="118">
        <f t="shared" si="1"/>
        <v>16</v>
      </c>
      <c r="K30" s="39">
        <v>5</v>
      </c>
    </row>
    <row r="31" spans="1:11" ht="26.25">
      <c r="A31" s="96">
        <v>27</v>
      </c>
      <c r="B31" s="39" t="s">
        <v>6063</v>
      </c>
      <c r="C31" s="39" t="s">
        <v>6064</v>
      </c>
      <c r="D31" s="39" t="s">
        <v>240</v>
      </c>
      <c r="E31" s="39" t="s">
        <v>438</v>
      </c>
      <c r="F31" s="39">
        <v>15</v>
      </c>
      <c r="G31" s="46">
        <v>8</v>
      </c>
      <c r="H31" s="39">
        <v>0</v>
      </c>
      <c r="I31" s="44">
        <f t="shared" si="0"/>
        <v>7</v>
      </c>
      <c r="J31" s="118">
        <f t="shared" si="1"/>
        <v>16</v>
      </c>
      <c r="K31" s="39">
        <v>3</v>
      </c>
    </row>
    <row r="32" spans="1:11" ht="26.25">
      <c r="A32" s="96">
        <v>28</v>
      </c>
      <c r="B32" s="39" t="s">
        <v>6065</v>
      </c>
      <c r="C32" s="39" t="s">
        <v>6066</v>
      </c>
      <c r="D32" s="39" t="s">
        <v>227</v>
      </c>
      <c r="E32" s="39" t="s">
        <v>438</v>
      </c>
      <c r="F32" s="39">
        <v>15</v>
      </c>
      <c r="G32" s="46">
        <v>8</v>
      </c>
      <c r="H32" s="39">
        <v>0</v>
      </c>
      <c r="I32" s="44">
        <f t="shared" si="0"/>
        <v>7</v>
      </c>
      <c r="J32" s="118">
        <f t="shared" si="1"/>
        <v>16</v>
      </c>
      <c r="K32" s="39">
        <v>3</v>
      </c>
    </row>
    <row r="33" spans="1:11" ht="26.25">
      <c r="A33" s="96">
        <v>29</v>
      </c>
      <c r="B33" s="39" t="s">
        <v>6067</v>
      </c>
      <c r="C33" s="39" t="s">
        <v>6068</v>
      </c>
      <c r="D33" s="39" t="s">
        <v>240</v>
      </c>
      <c r="E33" s="39" t="s">
        <v>438</v>
      </c>
      <c r="F33" s="39">
        <v>15</v>
      </c>
      <c r="G33" s="39">
        <v>8</v>
      </c>
      <c r="H33" s="39">
        <v>0</v>
      </c>
      <c r="I33" s="44">
        <f t="shared" si="0"/>
        <v>7</v>
      </c>
      <c r="J33" s="118">
        <f t="shared" si="1"/>
        <v>16</v>
      </c>
      <c r="K33" s="39">
        <v>2</v>
      </c>
    </row>
    <row r="34" spans="1:11" ht="26.25">
      <c r="A34" s="96">
        <v>30</v>
      </c>
      <c r="B34" s="39" t="s">
        <v>6069</v>
      </c>
      <c r="C34" s="39" t="s">
        <v>6070</v>
      </c>
      <c r="D34" s="39" t="s">
        <v>3131</v>
      </c>
      <c r="E34" s="39" t="s">
        <v>438</v>
      </c>
      <c r="F34" s="39">
        <v>15</v>
      </c>
      <c r="G34" s="39">
        <v>8</v>
      </c>
      <c r="H34" s="39">
        <v>0</v>
      </c>
      <c r="I34" s="44">
        <f t="shared" si="0"/>
        <v>7</v>
      </c>
      <c r="J34" s="118">
        <f t="shared" si="1"/>
        <v>16</v>
      </c>
      <c r="K34" s="39">
        <v>0</v>
      </c>
    </row>
    <row r="35" spans="1:11" ht="26.25">
      <c r="A35" s="96">
        <v>31</v>
      </c>
      <c r="B35" s="39" t="s">
        <v>6071</v>
      </c>
      <c r="C35" s="39" t="s">
        <v>6072</v>
      </c>
      <c r="D35" s="39" t="s">
        <v>3131</v>
      </c>
      <c r="E35" s="39" t="s">
        <v>438</v>
      </c>
      <c r="F35" s="39">
        <v>15</v>
      </c>
      <c r="G35" s="39">
        <v>8</v>
      </c>
      <c r="H35" s="39">
        <v>0</v>
      </c>
      <c r="I35" s="44">
        <f t="shared" si="0"/>
        <v>7</v>
      </c>
      <c r="J35" s="118">
        <f t="shared" si="1"/>
        <v>16</v>
      </c>
      <c r="K35" s="46">
        <v>-2</v>
      </c>
    </row>
    <row r="36" spans="1:11" ht="26.25">
      <c r="A36" s="96">
        <v>32</v>
      </c>
      <c r="B36" s="39" t="s">
        <v>6074</v>
      </c>
      <c r="C36" s="39" t="s">
        <v>6073</v>
      </c>
      <c r="D36" s="39" t="s">
        <v>240</v>
      </c>
      <c r="E36" s="39" t="s">
        <v>438</v>
      </c>
      <c r="F36" s="39">
        <v>14</v>
      </c>
      <c r="G36" s="39">
        <v>7</v>
      </c>
      <c r="H36" s="39">
        <v>1</v>
      </c>
      <c r="I36" s="44">
        <f t="shared" si="0"/>
        <v>6</v>
      </c>
      <c r="J36" s="118">
        <f t="shared" si="1"/>
        <v>15</v>
      </c>
      <c r="K36" s="39">
        <v>7</v>
      </c>
    </row>
    <row r="37" spans="1:11" ht="26.25">
      <c r="A37" s="96">
        <v>33</v>
      </c>
      <c r="B37" s="39" t="s">
        <v>6076</v>
      </c>
      <c r="C37" s="39" t="s">
        <v>6075</v>
      </c>
      <c r="D37" s="39" t="s">
        <v>5846</v>
      </c>
      <c r="E37" s="39" t="s">
        <v>224</v>
      </c>
      <c r="F37" s="39">
        <v>14</v>
      </c>
      <c r="G37" s="39">
        <v>7</v>
      </c>
      <c r="H37" s="39">
        <v>1</v>
      </c>
      <c r="I37" s="44">
        <f t="shared" si="0"/>
        <v>6</v>
      </c>
      <c r="J37" s="118">
        <f t="shared" si="1"/>
        <v>15</v>
      </c>
      <c r="K37" s="46">
        <v>2</v>
      </c>
    </row>
    <row r="38" spans="1:11" ht="26.25">
      <c r="A38" s="96">
        <v>34</v>
      </c>
      <c r="B38" s="39" t="s">
        <v>6077</v>
      </c>
      <c r="C38" s="39" t="s">
        <v>6078</v>
      </c>
      <c r="D38" s="39" t="s">
        <v>3131</v>
      </c>
      <c r="E38" s="39" t="s">
        <v>438</v>
      </c>
      <c r="F38" s="39">
        <v>14</v>
      </c>
      <c r="G38" s="39">
        <v>7</v>
      </c>
      <c r="H38" s="39">
        <v>1</v>
      </c>
      <c r="I38" s="44">
        <f t="shared" si="0"/>
        <v>6</v>
      </c>
      <c r="J38" s="118">
        <f t="shared" si="1"/>
        <v>15</v>
      </c>
      <c r="K38" s="39">
        <v>2</v>
      </c>
    </row>
    <row r="39" spans="1:11" ht="26.25">
      <c r="A39" s="96">
        <v>35</v>
      </c>
      <c r="B39" s="39" t="s">
        <v>6079</v>
      </c>
      <c r="C39" s="39" t="s">
        <v>6080</v>
      </c>
      <c r="D39" s="170" t="s">
        <v>5846</v>
      </c>
      <c r="E39" s="39" t="s">
        <v>224</v>
      </c>
      <c r="F39" s="39">
        <v>14</v>
      </c>
      <c r="G39" s="39">
        <v>7</v>
      </c>
      <c r="H39" s="39">
        <v>1</v>
      </c>
      <c r="I39" s="44">
        <f t="shared" si="0"/>
        <v>6</v>
      </c>
      <c r="J39" s="118">
        <f t="shared" si="1"/>
        <v>15</v>
      </c>
      <c r="K39" s="39">
        <v>1</v>
      </c>
    </row>
    <row r="40" spans="1:11" ht="26.25">
      <c r="A40" s="96">
        <v>36</v>
      </c>
      <c r="B40" s="39" t="s">
        <v>6081</v>
      </c>
      <c r="C40" s="39" t="s">
        <v>6082</v>
      </c>
      <c r="D40" s="39" t="s">
        <v>240</v>
      </c>
      <c r="E40" s="39" t="s">
        <v>438</v>
      </c>
      <c r="F40" s="39">
        <v>14</v>
      </c>
      <c r="G40" s="39">
        <v>7</v>
      </c>
      <c r="H40" s="39">
        <v>1</v>
      </c>
      <c r="I40" s="44">
        <f t="shared" si="0"/>
        <v>6</v>
      </c>
      <c r="J40" s="118">
        <f t="shared" si="1"/>
        <v>15</v>
      </c>
      <c r="K40" s="39">
        <v>0</v>
      </c>
    </row>
    <row r="41" spans="1:11" ht="26.25">
      <c r="A41" s="96">
        <v>37</v>
      </c>
      <c r="B41" s="39" t="s">
        <v>6083</v>
      </c>
      <c r="C41" s="39" t="s">
        <v>6084</v>
      </c>
      <c r="D41" s="39"/>
      <c r="E41" s="39"/>
      <c r="F41" s="39">
        <v>14</v>
      </c>
      <c r="G41" s="39">
        <v>7</v>
      </c>
      <c r="H41" s="39">
        <v>0</v>
      </c>
      <c r="I41" s="44">
        <f t="shared" si="0"/>
        <v>7</v>
      </c>
      <c r="J41" s="118">
        <f t="shared" si="1"/>
        <v>14</v>
      </c>
      <c r="K41" s="39">
        <v>1</v>
      </c>
    </row>
    <row r="42" spans="1:11" ht="26.25">
      <c r="A42" s="96">
        <v>38</v>
      </c>
      <c r="B42" s="39" t="s">
        <v>6085</v>
      </c>
      <c r="C42" s="39" t="s">
        <v>6086</v>
      </c>
      <c r="D42" s="39" t="s">
        <v>5847</v>
      </c>
      <c r="E42" s="39" t="s">
        <v>161</v>
      </c>
      <c r="F42" s="39">
        <v>14</v>
      </c>
      <c r="G42" s="39">
        <v>7</v>
      </c>
      <c r="H42" s="39">
        <v>0</v>
      </c>
      <c r="I42" s="44">
        <f t="shared" si="0"/>
        <v>7</v>
      </c>
      <c r="J42" s="118">
        <f t="shared" si="1"/>
        <v>14</v>
      </c>
      <c r="K42" s="39">
        <v>1</v>
      </c>
    </row>
    <row r="43" spans="1:11" ht="26.25">
      <c r="A43" s="96">
        <v>39</v>
      </c>
      <c r="B43" s="39" t="s">
        <v>6087</v>
      </c>
      <c r="C43" s="39" t="s">
        <v>6088</v>
      </c>
      <c r="D43" s="39" t="s">
        <v>240</v>
      </c>
      <c r="E43" s="39" t="s">
        <v>438</v>
      </c>
      <c r="F43" s="39">
        <v>14</v>
      </c>
      <c r="G43" s="39">
        <v>7</v>
      </c>
      <c r="H43" s="39">
        <v>0</v>
      </c>
      <c r="I43" s="44">
        <f t="shared" si="0"/>
        <v>7</v>
      </c>
      <c r="J43" s="118">
        <f t="shared" si="1"/>
        <v>14</v>
      </c>
      <c r="K43" s="39">
        <v>0</v>
      </c>
    </row>
    <row r="44" spans="1:11" ht="26.25">
      <c r="A44" s="96">
        <v>40</v>
      </c>
      <c r="B44" s="39" t="s">
        <v>6089</v>
      </c>
      <c r="C44" s="39" t="s">
        <v>6090</v>
      </c>
      <c r="D44" s="39" t="s">
        <v>240</v>
      </c>
      <c r="E44" s="39" t="s">
        <v>438</v>
      </c>
      <c r="F44" s="39">
        <v>14</v>
      </c>
      <c r="G44" s="39">
        <v>7</v>
      </c>
      <c r="H44" s="39">
        <v>0</v>
      </c>
      <c r="I44" s="44">
        <f t="shared" si="0"/>
        <v>7</v>
      </c>
      <c r="J44" s="118">
        <f t="shared" si="1"/>
        <v>14</v>
      </c>
      <c r="K44" s="39">
        <v>-1</v>
      </c>
    </row>
    <row r="45" spans="1:11" ht="26.25">
      <c r="A45" s="96">
        <v>41</v>
      </c>
      <c r="B45" s="39" t="s">
        <v>6091</v>
      </c>
      <c r="C45" s="39" t="s">
        <v>6092</v>
      </c>
      <c r="D45" s="39" t="s">
        <v>240</v>
      </c>
      <c r="E45" s="39" t="s">
        <v>438</v>
      </c>
      <c r="F45" s="39">
        <v>14</v>
      </c>
      <c r="G45" s="39">
        <v>7</v>
      </c>
      <c r="H45" s="39">
        <v>0</v>
      </c>
      <c r="I45" s="44">
        <f t="shared" si="0"/>
        <v>7</v>
      </c>
      <c r="J45" s="118">
        <f t="shared" si="1"/>
        <v>14</v>
      </c>
      <c r="K45" s="46">
        <v>-2</v>
      </c>
    </row>
    <row r="46" spans="1:11" ht="26.25">
      <c r="A46" s="96">
        <v>42</v>
      </c>
      <c r="B46" s="39" t="s">
        <v>6093</v>
      </c>
      <c r="C46" s="39" t="s">
        <v>6094</v>
      </c>
      <c r="D46" s="39" t="s">
        <v>5847</v>
      </c>
      <c r="E46" s="39" t="s">
        <v>161</v>
      </c>
      <c r="F46" s="39">
        <v>14</v>
      </c>
      <c r="G46" s="39">
        <v>7</v>
      </c>
      <c r="H46" s="39">
        <v>0</v>
      </c>
      <c r="I46" s="44">
        <f t="shared" si="0"/>
        <v>7</v>
      </c>
      <c r="J46" s="118">
        <f t="shared" si="1"/>
        <v>14</v>
      </c>
      <c r="K46" s="39">
        <v>-2</v>
      </c>
    </row>
    <row r="47" spans="1:11" ht="26.25">
      <c r="A47" s="96">
        <v>43</v>
      </c>
      <c r="B47" s="39" t="s">
        <v>6095</v>
      </c>
      <c r="C47" s="39" t="s">
        <v>6096</v>
      </c>
      <c r="D47" s="39" t="s">
        <v>240</v>
      </c>
      <c r="E47" s="39" t="s">
        <v>438</v>
      </c>
      <c r="F47" s="39">
        <v>14</v>
      </c>
      <c r="G47" s="39">
        <v>7</v>
      </c>
      <c r="H47" s="39">
        <v>0</v>
      </c>
      <c r="I47" s="44">
        <f t="shared" si="0"/>
        <v>7</v>
      </c>
      <c r="J47" s="118">
        <f t="shared" si="1"/>
        <v>14</v>
      </c>
      <c r="K47" s="39">
        <v>-3</v>
      </c>
    </row>
    <row r="48" spans="1:11" ht="26.25">
      <c r="A48" s="96">
        <v>44</v>
      </c>
      <c r="B48" s="39" t="s">
        <v>6097</v>
      </c>
      <c r="C48" s="39" t="s">
        <v>6098</v>
      </c>
      <c r="D48" s="39" t="s">
        <v>5851</v>
      </c>
      <c r="E48" s="39" t="s">
        <v>1577</v>
      </c>
      <c r="F48" s="39">
        <v>14</v>
      </c>
      <c r="G48" s="39">
        <v>7</v>
      </c>
      <c r="H48" s="39">
        <v>0</v>
      </c>
      <c r="I48" s="44">
        <f t="shared" si="0"/>
        <v>7</v>
      </c>
      <c r="J48" s="118">
        <f t="shared" si="1"/>
        <v>14</v>
      </c>
      <c r="K48" s="39">
        <v>-4</v>
      </c>
    </row>
    <row r="49" spans="1:11" ht="26.25">
      <c r="A49" s="96">
        <v>45</v>
      </c>
      <c r="B49" s="39" t="s">
        <v>6099</v>
      </c>
      <c r="C49" s="39" t="s">
        <v>6100</v>
      </c>
      <c r="D49" s="39" t="s">
        <v>5849</v>
      </c>
      <c r="E49" s="39" t="s">
        <v>438</v>
      </c>
      <c r="F49" s="39">
        <v>14</v>
      </c>
      <c r="G49" s="39">
        <v>7</v>
      </c>
      <c r="H49" s="39">
        <v>0</v>
      </c>
      <c r="I49" s="44">
        <f t="shared" si="0"/>
        <v>7</v>
      </c>
      <c r="J49" s="118">
        <f t="shared" si="1"/>
        <v>14</v>
      </c>
      <c r="K49" s="39">
        <v>-5</v>
      </c>
    </row>
    <row r="50" spans="1:11" ht="26.25">
      <c r="A50" s="96">
        <v>46</v>
      </c>
      <c r="B50" s="39" t="s">
        <v>6101</v>
      </c>
      <c r="C50" s="39" t="s">
        <v>6102</v>
      </c>
      <c r="D50" s="39" t="s">
        <v>307</v>
      </c>
      <c r="E50" s="39" t="s">
        <v>438</v>
      </c>
      <c r="F50" s="39">
        <v>14</v>
      </c>
      <c r="G50" s="39">
        <v>6</v>
      </c>
      <c r="H50" s="39">
        <v>1</v>
      </c>
      <c r="I50" s="44">
        <f t="shared" si="0"/>
        <v>7</v>
      </c>
      <c r="J50" s="118">
        <f t="shared" si="1"/>
        <v>13</v>
      </c>
      <c r="K50" s="39">
        <v>4</v>
      </c>
    </row>
    <row r="51" spans="1:11" ht="26.25">
      <c r="A51" s="96">
        <v>47</v>
      </c>
      <c r="B51" s="39" t="s">
        <v>6103</v>
      </c>
      <c r="C51" s="39" t="s">
        <v>6104</v>
      </c>
      <c r="D51" s="39" t="s">
        <v>2391</v>
      </c>
      <c r="E51" s="39" t="s">
        <v>161</v>
      </c>
      <c r="F51" s="39">
        <v>14</v>
      </c>
      <c r="G51" s="39">
        <v>6</v>
      </c>
      <c r="H51" s="39">
        <v>1</v>
      </c>
      <c r="I51" s="44">
        <f t="shared" si="0"/>
        <v>7</v>
      </c>
      <c r="J51" s="118">
        <f t="shared" si="1"/>
        <v>13</v>
      </c>
      <c r="K51" s="39">
        <v>0</v>
      </c>
    </row>
    <row r="52" spans="1:11" ht="26.25">
      <c r="A52" s="96">
        <v>48</v>
      </c>
      <c r="B52" s="39" t="s">
        <v>6077</v>
      </c>
      <c r="C52" s="39" t="s">
        <v>6105</v>
      </c>
      <c r="D52" s="39" t="s">
        <v>240</v>
      </c>
      <c r="E52" s="39" t="s">
        <v>438</v>
      </c>
      <c r="F52" s="39">
        <v>14</v>
      </c>
      <c r="G52" s="39">
        <v>6</v>
      </c>
      <c r="H52" s="39">
        <v>1</v>
      </c>
      <c r="I52" s="44">
        <f t="shared" si="0"/>
        <v>7</v>
      </c>
      <c r="J52" s="118">
        <f t="shared" si="1"/>
        <v>13</v>
      </c>
      <c r="K52" s="39">
        <v>-2</v>
      </c>
    </row>
    <row r="53" spans="1:11" ht="26.25">
      <c r="A53" s="96">
        <v>49</v>
      </c>
      <c r="B53" s="39" t="s">
        <v>6106</v>
      </c>
      <c r="C53" s="39" t="s">
        <v>6107</v>
      </c>
      <c r="D53" s="175" t="s">
        <v>5236</v>
      </c>
      <c r="E53" s="39" t="s">
        <v>224</v>
      </c>
      <c r="F53" s="39">
        <v>14</v>
      </c>
      <c r="G53" s="39">
        <v>6</v>
      </c>
      <c r="H53" s="39">
        <v>0</v>
      </c>
      <c r="I53" s="44">
        <f t="shared" si="0"/>
        <v>8</v>
      </c>
      <c r="J53" s="118">
        <f t="shared" si="1"/>
        <v>12</v>
      </c>
      <c r="K53" s="46">
        <v>0</v>
      </c>
    </row>
    <row r="54" spans="1:11" ht="26.25">
      <c r="A54" s="96">
        <v>50</v>
      </c>
      <c r="B54" s="39" t="s">
        <v>6108</v>
      </c>
      <c r="C54" s="39" t="s">
        <v>2220</v>
      </c>
      <c r="D54" s="39" t="s">
        <v>646</v>
      </c>
      <c r="E54" s="39" t="s">
        <v>647</v>
      </c>
      <c r="F54" s="39">
        <v>14</v>
      </c>
      <c r="G54" s="39">
        <v>6</v>
      </c>
      <c r="H54" s="39">
        <v>0</v>
      </c>
      <c r="I54" s="44">
        <f t="shared" si="0"/>
        <v>8</v>
      </c>
      <c r="J54" s="118">
        <f t="shared" si="1"/>
        <v>12</v>
      </c>
      <c r="K54" s="39">
        <v>-1</v>
      </c>
    </row>
    <row r="55" spans="1:11" ht="26.25">
      <c r="A55" s="96">
        <v>51</v>
      </c>
      <c r="B55" s="39" t="s">
        <v>6109</v>
      </c>
      <c r="C55" s="39" t="s">
        <v>6110</v>
      </c>
      <c r="D55" s="39" t="s">
        <v>5846</v>
      </c>
      <c r="E55" s="39" t="s">
        <v>224</v>
      </c>
      <c r="F55" s="39">
        <v>14</v>
      </c>
      <c r="G55" s="39">
        <v>6</v>
      </c>
      <c r="H55" s="39">
        <v>0</v>
      </c>
      <c r="I55" s="44">
        <f t="shared" si="0"/>
        <v>8</v>
      </c>
      <c r="J55" s="118">
        <f t="shared" si="1"/>
        <v>12</v>
      </c>
      <c r="K55" s="39">
        <v>-2</v>
      </c>
    </row>
    <row r="56" spans="1:11" ht="26.25">
      <c r="A56" s="96">
        <v>52</v>
      </c>
      <c r="B56" s="39" t="s">
        <v>6111</v>
      </c>
      <c r="C56" s="39" t="s">
        <v>6112</v>
      </c>
      <c r="D56" s="39" t="s">
        <v>307</v>
      </c>
      <c r="E56" s="39" t="s">
        <v>438</v>
      </c>
      <c r="F56" s="39">
        <v>14</v>
      </c>
      <c r="G56" s="39">
        <v>6</v>
      </c>
      <c r="H56" s="39">
        <v>0</v>
      </c>
      <c r="I56" s="44">
        <f t="shared" si="0"/>
        <v>8</v>
      </c>
      <c r="J56" s="118">
        <f t="shared" si="1"/>
        <v>12</v>
      </c>
      <c r="K56" s="39">
        <v>-3</v>
      </c>
    </row>
    <row r="57" spans="1:11" ht="26.25">
      <c r="A57" s="96">
        <v>53</v>
      </c>
      <c r="B57" s="39" t="s">
        <v>6114</v>
      </c>
      <c r="C57" s="39" t="s">
        <v>6113</v>
      </c>
      <c r="D57" s="39" t="s">
        <v>3131</v>
      </c>
      <c r="E57" s="39" t="s">
        <v>438</v>
      </c>
      <c r="F57" s="39">
        <v>14</v>
      </c>
      <c r="G57" s="39">
        <v>6</v>
      </c>
      <c r="H57" s="39">
        <v>0</v>
      </c>
      <c r="I57" s="44">
        <f t="shared" si="0"/>
        <v>8</v>
      </c>
      <c r="J57" s="118">
        <f t="shared" si="1"/>
        <v>12</v>
      </c>
      <c r="K57" s="39">
        <v>-4</v>
      </c>
    </row>
    <row r="58" spans="1:11" ht="26.25">
      <c r="A58" s="96">
        <v>54</v>
      </c>
      <c r="B58" s="39" t="s">
        <v>6115</v>
      </c>
      <c r="C58" s="39" t="s">
        <v>6116</v>
      </c>
      <c r="D58" s="39" t="s">
        <v>240</v>
      </c>
      <c r="E58" s="39" t="s">
        <v>438</v>
      </c>
      <c r="F58" s="39">
        <v>14</v>
      </c>
      <c r="G58" s="39">
        <v>6</v>
      </c>
      <c r="H58" s="39">
        <v>0</v>
      </c>
      <c r="I58" s="44">
        <f t="shared" si="0"/>
        <v>8</v>
      </c>
      <c r="J58" s="118">
        <f t="shared" si="1"/>
        <v>12</v>
      </c>
      <c r="K58" s="39">
        <v>-5</v>
      </c>
    </row>
    <row r="59" spans="1:11" ht="26.25">
      <c r="A59" s="96">
        <v>55</v>
      </c>
      <c r="B59" s="39" t="s">
        <v>6117</v>
      </c>
      <c r="C59" s="39" t="s">
        <v>5787</v>
      </c>
      <c r="D59" s="39" t="s">
        <v>3131</v>
      </c>
      <c r="E59" s="39" t="s">
        <v>438</v>
      </c>
      <c r="F59" s="39">
        <v>14</v>
      </c>
      <c r="G59" s="39">
        <v>5</v>
      </c>
      <c r="H59" s="39">
        <v>1</v>
      </c>
      <c r="I59" s="44">
        <f t="shared" si="0"/>
        <v>8</v>
      </c>
      <c r="J59" s="118">
        <f t="shared" si="1"/>
        <v>11</v>
      </c>
      <c r="K59" s="39">
        <v>-4</v>
      </c>
    </row>
    <row r="60" spans="1:11" ht="26.25">
      <c r="A60" s="96">
        <v>56</v>
      </c>
      <c r="B60" s="39" t="s">
        <v>6118</v>
      </c>
      <c r="C60" s="39" t="s">
        <v>6119</v>
      </c>
      <c r="D60" s="39" t="s">
        <v>240</v>
      </c>
      <c r="E60" s="39" t="s">
        <v>438</v>
      </c>
      <c r="F60" s="39">
        <v>14</v>
      </c>
      <c r="G60" s="39">
        <v>5</v>
      </c>
      <c r="H60" s="39">
        <v>0</v>
      </c>
      <c r="I60" s="44">
        <f t="shared" si="0"/>
        <v>9</v>
      </c>
      <c r="J60" s="118">
        <f t="shared" si="1"/>
        <v>10</v>
      </c>
      <c r="K60" s="39">
        <v>1</v>
      </c>
    </row>
    <row r="61" spans="1:11" ht="26.25">
      <c r="A61" s="96">
        <v>57</v>
      </c>
      <c r="B61" s="39" t="s">
        <v>6121</v>
      </c>
      <c r="C61" s="39" t="s">
        <v>6120</v>
      </c>
      <c r="D61" s="39" t="s">
        <v>240</v>
      </c>
      <c r="E61" s="39" t="s">
        <v>438</v>
      </c>
      <c r="F61" s="39">
        <v>14</v>
      </c>
      <c r="G61" s="39">
        <v>5</v>
      </c>
      <c r="H61" s="39">
        <v>0</v>
      </c>
      <c r="I61" s="44">
        <f t="shared" si="0"/>
        <v>9</v>
      </c>
      <c r="J61" s="118">
        <f t="shared" si="1"/>
        <v>10</v>
      </c>
      <c r="K61" s="39">
        <v>-5</v>
      </c>
    </row>
    <row r="62" spans="1:11" ht="26.25">
      <c r="A62" s="96">
        <v>58</v>
      </c>
      <c r="B62" s="39" t="s">
        <v>6087</v>
      </c>
      <c r="C62" s="39" t="s">
        <v>6088</v>
      </c>
      <c r="D62" s="39" t="s">
        <v>3131</v>
      </c>
      <c r="E62" s="39" t="s">
        <v>438</v>
      </c>
      <c r="F62" s="39">
        <v>14</v>
      </c>
      <c r="G62" s="39">
        <v>4</v>
      </c>
      <c r="H62" s="39">
        <v>2</v>
      </c>
      <c r="I62" s="44">
        <f t="shared" si="0"/>
        <v>8</v>
      </c>
      <c r="J62" s="118">
        <f t="shared" si="1"/>
        <v>10</v>
      </c>
      <c r="K62" s="39">
        <v>-3</v>
      </c>
    </row>
    <row r="63" spans="1:11" ht="26.25">
      <c r="A63" s="96">
        <v>59</v>
      </c>
      <c r="B63" s="39" t="s">
        <v>6122</v>
      </c>
      <c r="C63" s="39" t="s">
        <v>6123</v>
      </c>
      <c r="D63" s="39" t="s">
        <v>5849</v>
      </c>
      <c r="E63" s="39" t="s">
        <v>438</v>
      </c>
      <c r="F63" s="39">
        <v>14</v>
      </c>
      <c r="G63" s="39">
        <v>4</v>
      </c>
      <c r="H63" s="39">
        <v>1</v>
      </c>
      <c r="I63" s="44">
        <f t="shared" si="0"/>
        <v>9</v>
      </c>
      <c r="J63" s="118">
        <f t="shared" si="1"/>
        <v>9</v>
      </c>
      <c r="K63" s="39">
        <v>-5</v>
      </c>
    </row>
    <row r="64" spans="1:11" ht="26.25">
      <c r="A64" s="96">
        <v>60</v>
      </c>
      <c r="B64" s="39" t="s">
        <v>6124</v>
      </c>
      <c r="C64" s="39" t="s">
        <v>6125</v>
      </c>
      <c r="D64" s="39" t="s">
        <v>3801</v>
      </c>
      <c r="E64" s="39" t="s">
        <v>1577</v>
      </c>
      <c r="F64" s="39">
        <v>14</v>
      </c>
      <c r="G64" s="39">
        <v>4</v>
      </c>
      <c r="H64" s="118">
        <v>1</v>
      </c>
      <c r="I64" s="44">
        <f t="shared" si="0"/>
        <v>9</v>
      </c>
      <c r="J64" s="118">
        <f t="shared" si="1"/>
        <v>9</v>
      </c>
      <c r="K64" s="39">
        <v>-8</v>
      </c>
    </row>
    <row r="65" spans="1:11" ht="26.25">
      <c r="A65" s="96">
        <v>61</v>
      </c>
      <c r="B65" s="39" t="s">
        <v>6126</v>
      </c>
      <c r="C65" s="39" t="s">
        <v>6127</v>
      </c>
      <c r="D65" s="39" t="s">
        <v>240</v>
      </c>
      <c r="E65" s="39" t="s">
        <v>438</v>
      </c>
      <c r="F65" s="39">
        <v>14</v>
      </c>
      <c r="G65" s="39">
        <v>4</v>
      </c>
      <c r="H65" s="118">
        <v>0</v>
      </c>
      <c r="I65" s="44">
        <f t="shared" si="0"/>
        <v>10</v>
      </c>
      <c r="J65" s="118">
        <f t="shared" si="1"/>
        <v>8</v>
      </c>
      <c r="K65" s="39">
        <v>-5</v>
      </c>
    </row>
    <row r="66" spans="1:11" ht="26.25">
      <c r="A66" s="96">
        <v>62</v>
      </c>
      <c r="B66" s="39" t="s">
        <v>6128</v>
      </c>
      <c r="C66" s="39" t="s">
        <v>6129</v>
      </c>
      <c r="D66" s="39" t="s">
        <v>240</v>
      </c>
      <c r="E66" s="39" t="s">
        <v>438</v>
      </c>
      <c r="F66" s="39">
        <v>14</v>
      </c>
      <c r="G66" s="39">
        <v>4</v>
      </c>
      <c r="H66" s="118">
        <v>0</v>
      </c>
      <c r="I66" s="44">
        <f t="shared" si="0"/>
        <v>10</v>
      </c>
      <c r="J66" s="118">
        <f t="shared" si="1"/>
        <v>8</v>
      </c>
      <c r="K66" s="39">
        <v>-6</v>
      </c>
    </row>
    <row r="67" spans="1:11" ht="26.25">
      <c r="A67" s="96">
        <v>63</v>
      </c>
      <c r="B67" s="39" t="s">
        <v>6130</v>
      </c>
      <c r="C67" s="39" t="s">
        <v>6131</v>
      </c>
      <c r="D67" s="39" t="s">
        <v>5846</v>
      </c>
      <c r="E67" s="39" t="s">
        <v>224</v>
      </c>
      <c r="F67" s="39">
        <v>14</v>
      </c>
      <c r="G67" s="39">
        <v>4</v>
      </c>
      <c r="H67" s="118">
        <v>0</v>
      </c>
      <c r="I67" s="44">
        <f t="shared" si="0"/>
        <v>10</v>
      </c>
      <c r="J67" s="118">
        <f t="shared" si="1"/>
        <v>8</v>
      </c>
      <c r="K67" s="39">
        <v>-9</v>
      </c>
    </row>
    <row r="68" spans="1:11" ht="26.25">
      <c r="A68" s="96">
        <v>64</v>
      </c>
      <c r="B68" s="39" t="s">
        <v>6132</v>
      </c>
      <c r="C68" s="39" t="s">
        <v>6133</v>
      </c>
      <c r="D68" s="39" t="s">
        <v>240</v>
      </c>
      <c r="E68" s="39" t="s">
        <v>438</v>
      </c>
      <c r="F68" s="39">
        <v>14</v>
      </c>
      <c r="G68" s="39">
        <v>4</v>
      </c>
      <c r="H68" s="118">
        <v>0</v>
      </c>
      <c r="I68" s="44">
        <f t="shared" si="0"/>
        <v>10</v>
      </c>
      <c r="J68" s="118">
        <f t="shared" si="1"/>
        <v>8</v>
      </c>
      <c r="K68" s="39">
        <v>-11</v>
      </c>
    </row>
    <row r="69" spans="1:11" ht="26.25">
      <c r="A69" s="96">
        <v>65</v>
      </c>
      <c r="B69" s="39" t="s">
        <v>6134</v>
      </c>
      <c r="C69" s="39" t="s">
        <v>6135</v>
      </c>
      <c r="D69" s="39" t="s">
        <v>52</v>
      </c>
      <c r="E69" s="39" t="s">
        <v>39</v>
      </c>
      <c r="F69" s="39">
        <v>14</v>
      </c>
      <c r="G69" s="39">
        <v>4</v>
      </c>
      <c r="H69" s="118">
        <v>0</v>
      </c>
      <c r="I69" s="44">
        <f t="shared" si="0"/>
        <v>10</v>
      </c>
      <c r="J69" s="118">
        <f t="shared" si="1"/>
        <v>8</v>
      </c>
      <c r="K69" s="39">
        <v>-12</v>
      </c>
    </row>
    <row r="70" spans="1:11" ht="26.25">
      <c r="A70" s="96">
        <v>66</v>
      </c>
      <c r="B70" s="39" t="s">
        <v>6136</v>
      </c>
      <c r="C70" s="39" t="s">
        <v>6137</v>
      </c>
      <c r="D70" s="39" t="s">
        <v>807</v>
      </c>
      <c r="E70" s="39" t="s">
        <v>149</v>
      </c>
      <c r="F70" s="39">
        <v>14</v>
      </c>
      <c r="G70" s="39">
        <v>4</v>
      </c>
      <c r="H70" s="118">
        <v>0</v>
      </c>
      <c r="I70" s="44">
        <f t="shared" ref="I70:I74" si="2">F70-G70-H70</f>
        <v>10</v>
      </c>
      <c r="J70" s="118">
        <f t="shared" si="1"/>
        <v>8</v>
      </c>
      <c r="K70" s="39">
        <v>-13</v>
      </c>
    </row>
    <row r="71" spans="1:11" ht="26.25">
      <c r="A71" s="96">
        <v>67</v>
      </c>
      <c r="B71" s="39" t="s">
        <v>6138</v>
      </c>
      <c r="C71" s="39" t="s">
        <v>6139</v>
      </c>
      <c r="D71" s="39" t="s">
        <v>240</v>
      </c>
      <c r="E71" s="39" t="s">
        <v>438</v>
      </c>
      <c r="F71" s="39">
        <v>14</v>
      </c>
      <c r="G71" s="39">
        <v>3</v>
      </c>
      <c r="H71" s="118">
        <v>0</v>
      </c>
      <c r="I71" s="44">
        <f t="shared" si="2"/>
        <v>11</v>
      </c>
      <c r="J71" s="118">
        <f t="shared" ref="J71:J74" si="3">G71*2+H71</f>
        <v>6</v>
      </c>
      <c r="K71" s="39">
        <v>-11</v>
      </c>
    </row>
    <row r="72" spans="1:11" ht="26.25">
      <c r="A72" s="96">
        <v>68</v>
      </c>
      <c r="B72" s="39" t="s">
        <v>6140</v>
      </c>
      <c r="C72" s="39" t="s">
        <v>6141</v>
      </c>
      <c r="D72" s="39" t="s">
        <v>240</v>
      </c>
      <c r="E72" s="39" t="s">
        <v>438</v>
      </c>
      <c r="F72" s="39">
        <v>14</v>
      </c>
      <c r="G72" s="39">
        <v>3</v>
      </c>
      <c r="H72" s="118">
        <v>0</v>
      </c>
      <c r="I72" s="44">
        <f t="shared" si="2"/>
        <v>11</v>
      </c>
      <c r="J72" s="44">
        <f t="shared" si="3"/>
        <v>6</v>
      </c>
      <c r="K72" s="39">
        <v>-12</v>
      </c>
    </row>
    <row r="73" spans="1:11" ht="26.25">
      <c r="A73" s="96">
        <v>69</v>
      </c>
      <c r="B73" s="39" t="s">
        <v>6142</v>
      </c>
      <c r="C73" s="39" t="s">
        <v>6143</v>
      </c>
      <c r="D73" s="39" t="s">
        <v>807</v>
      </c>
      <c r="E73" s="39" t="s">
        <v>149</v>
      </c>
      <c r="F73" s="39">
        <v>14</v>
      </c>
      <c r="G73" s="39">
        <v>2</v>
      </c>
      <c r="H73" s="118">
        <v>0</v>
      </c>
      <c r="I73" s="44">
        <f t="shared" si="2"/>
        <v>12</v>
      </c>
      <c r="J73" s="44">
        <f t="shared" si="3"/>
        <v>4</v>
      </c>
      <c r="K73" s="39">
        <v>-18</v>
      </c>
    </row>
    <row r="74" spans="1:11" ht="26.25">
      <c r="A74" s="96">
        <v>70</v>
      </c>
      <c r="B74" s="39" t="s">
        <v>6144</v>
      </c>
      <c r="C74" s="39" t="s">
        <v>6145</v>
      </c>
      <c r="D74" s="39" t="s">
        <v>3131</v>
      </c>
      <c r="E74" s="39" t="s">
        <v>438</v>
      </c>
      <c r="F74" s="39">
        <v>14</v>
      </c>
      <c r="G74" s="39">
        <v>1</v>
      </c>
      <c r="H74" s="118">
        <v>0</v>
      </c>
      <c r="I74" s="44">
        <f t="shared" si="2"/>
        <v>13</v>
      </c>
      <c r="J74" s="118">
        <f t="shared" si="3"/>
        <v>2</v>
      </c>
      <c r="K74" s="39">
        <v>-13</v>
      </c>
    </row>
    <row r="75" spans="1:11" ht="26.25">
      <c r="A75" s="96">
        <v>71</v>
      </c>
      <c r="B75" s="39" t="s">
        <v>6146</v>
      </c>
      <c r="C75" s="39" t="s">
        <v>6147</v>
      </c>
      <c r="D75" s="39" t="s">
        <v>5011</v>
      </c>
      <c r="E75" s="39" t="s">
        <v>448</v>
      </c>
      <c r="F75" s="295" t="s">
        <v>802</v>
      </c>
      <c r="G75" s="295"/>
      <c r="H75" s="295"/>
      <c r="I75" s="295"/>
      <c r="J75" s="295"/>
      <c r="K75" s="295"/>
    </row>
    <row r="76" spans="1:11" ht="26.25">
      <c r="A76" s="96">
        <v>72</v>
      </c>
      <c r="B76" s="39" t="s">
        <v>6148</v>
      </c>
      <c r="C76" s="39" t="s">
        <v>6149</v>
      </c>
      <c r="D76" s="39" t="s">
        <v>4576</v>
      </c>
      <c r="E76" s="39" t="s">
        <v>438</v>
      </c>
      <c r="F76" s="295"/>
      <c r="G76" s="295"/>
      <c r="H76" s="295"/>
      <c r="I76" s="295"/>
      <c r="J76" s="295"/>
      <c r="K76" s="295"/>
    </row>
  </sheetData>
  <mergeCells count="5">
    <mergeCell ref="A1:K1"/>
    <mergeCell ref="A2:K2"/>
    <mergeCell ref="A3:K3"/>
    <mergeCell ref="F75:K76"/>
    <mergeCell ref="F5:K6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workbookViewId="0">
      <selection activeCell="D17" sqref="D17"/>
    </sheetView>
  </sheetViews>
  <sheetFormatPr defaultRowHeight="15"/>
  <cols>
    <col min="2" max="2" width="18.42578125" customWidth="1"/>
    <col min="3" max="3" width="22" customWidth="1"/>
    <col min="4" max="4" width="24.28515625" customWidth="1"/>
    <col min="5" max="5" width="22.5703125" customWidth="1"/>
    <col min="10" max="11" width="16.5703125" customWidth="1"/>
  </cols>
  <sheetData>
    <row r="1" spans="1:11" ht="34.5">
      <c r="A1" s="234" t="s">
        <v>17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</row>
    <row r="2" spans="1:11" ht="34.5">
      <c r="A2" s="235" t="s">
        <v>18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</row>
    <row r="3" spans="1:11" ht="34.5">
      <c r="A3" s="236" t="s">
        <v>2533</v>
      </c>
      <c r="B3" s="236"/>
      <c r="C3" s="236"/>
      <c r="D3" s="236"/>
      <c r="E3" s="236"/>
      <c r="F3" s="236"/>
      <c r="G3" s="236"/>
      <c r="H3" s="236"/>
      <c r="I3" s="236"/>
      <c r="J3" s="236"/>
      <c r="K3" s="236"/>
    </row>
    <row r="4" spans="1:11" ht="26.25">
      <c r="A4" s="77" t="s">
        <v>0</v>
      </c>
      <c r="B4" s="77" t="s">
        <v>15</v>
      </c>
      <c r="C4" s="77" t="s">
        <v>16</v>
      </c>
      <c r="D4" s="77" t="s">
        <v>1</v>
      </c>
      <c r="E4" s="77" t="s">
        <v>13</v>
      </c>
      <c r="F4" s="77" t="s">
        <v>2</v>
      </c>
      <c r="G4" s="77" t="s">
        <v>3</v>
      </c>
      <c r="H4" s="77" t="s">
        <v>4</v>
      </c>
      <c r="I4" s="77" t="s">
        <v>5</v>
      </c>
      <c r="J4" s="77" t="s">
        <v>6</v>
      </c>
      <c r="K4" s="77" t="s">
        <v>2534</v>
      </c>
    </row>
    <row r="5" spans="1:11" ht="26.25">
      <c r="A5" s="78">
        <v>1</v>
      </c>
      <c r="B5" s="79" t="s">
        <v>2535</v>
      </c>
      <c r="C5" s="79" t="s">
        <v>2536</v>
      </c>
      <c r="D5" s="79" t="s">
        <v>5480</v>
      </c>
      <c r="E5" s="79" t="s">
        <v>2538</v>
      </c>
      <c r="F5" s="263" t="s">
        <v>366</v>
      </c>
      <c r="G5" s="264"/>
      <c r="H5" s="264"/>
      <c r="I5" s="264"/>
      <c r="J5" s="264"/>
      <c r="K5" s="265"/>
    </row>
    <row r="6" spans="1:11" ht="26.25">
      <c r="A6" s="78">
        <v>2</v>
      </c>
      <c r="B6" s="79" t="s">
        <v>902</v>
      </c>
      <c r="C6" s="79" t="s">
        <v>2539</v>
      </c>
      <c r="D6" s="79" t="s">
        <v>240</v>
      </c>
      <c r="E6" s="79" t="s">
        <v>438</v>
      </c>
      <c r="F6" s="266"/>
      <c r="G6" s="267"/>
      <c r="H6" s="267"/>
      <c r="I6" s="267"/>
      <c r="J6" s="267"/>
      <c r="K6" s="268"/>
    </row>
    <row r="7" spans="1:11" ht="26.25">
      <c r="A7" s="15">
        <v>3</v>
      </c>
      <c r="B7" s="14" t="s">
        <v>1012</v>
      </c>
      <c r="C7" s="24" t="s">
        <v>2540</v>
      </c>
      <c r="D7" s="14" t="s">
        <v>230</v>
      </c>
      <c r="E7" s="24" t="s">
        <v>438</v>
      </c>
      <c r="F7" s="17">
        <v>14</v>
      </c>
      <c r="G7" s="14">
        <v>10</v>
      </c>
      <c r="H7" s="14">
        <v>1</v>
      </c>
      <c r="I7" s="14">
        <v>3</v>
      </c>
      <c r="J7" s="14">
        <v>21</v>
      </c>
      <c r="K7" s="97">
        <v>40</v>
      </c>
    </row>
    <row r="8" spans="1:11" ht="26.25">
      <c r="A8" s="29">
        <v>4</v>
      </c>
      <c r="B8" s="14" t="s">
        <v>2541</v>
      </c>
      <c r="C8" s="24" t="s">
        <v>2542</v>
      </c>
      <c r="D8" s="14" t="s">
        <v>240</v>
      </c>
      <c r="E8" s="24" t="s">
        <v>438</v>
      </c>
      <c r="F8" s="17">
        <v>14</v>
      </c>
      <c r="G8" s="14">
        <v>10</v>
      </c>
      <c r="H8" s="14">
        <v>1</v>
      </c>
      <c r="I8" s="14">
        <v>3</v>
      </c>
      <c r="J8" s="14">
        <v>21</v>
      </c>
      <c r="K8" s="97">
        <v>9</v>
      </c>
    </row>
    <row r="9" spans="1:11" ht="26.25">
      <c r="A9" s="15">
        <v>5</v>
      </c>
      <c r="B9" s="14" t="s">
        <v>994</v>
      </c>
      <c r="C9" s="24" t="s">
        <v>2543</v>
      </c>
      <c r="D9" s="14" t="s">
        <v>230</v>
      </c>
      <c r="E9" s="24" t="s">
        <v>438</v>
      </c>
      <c r="F9" s="17">
        <v>14</v>
      </c>
      <c r="G9" s="14">
        <v>10</v>
      </c>
      <c r="H9" s="14">
        <v>0</v>
      </c>
      <c r="I9" s="14">
        <v>4</v>
      </c>
      <c r="J9" s="14">
        <v>20</v>
      </c>
      <c r="K9" s="14">
        <v>42</v>
      </c>
    </row>
    <row r="10" spans="1:11" ht="26.25">
      <c r="A10" s="29">
        <v>6</v>
      </c>
      <c r="B10" s="14" t="s">
        <v>2544</v>
      </c>
      <c r="C10" s="24" t="s">
        <v>2545</v>
      </c>
      <c r="D10" s="14" t="s">
        <v>230</v>
      </c>
      <c r="E10" s="24" t="s">
        <v>438</v>
      </c>
      <c r="F10" s="17">
        <v>14</v>
      </c>
      <c r="G10" s="14">
        <v>9</v>
      </c>
      <c r="H10" s="14">
        <v>1</v>
      </c>
      <c r="I10" s="14">
        <v>4</v>
      </c>
      <c r="J10" s="14">
        <v>19</v>
      </c>
      <c r="K10" s="14">
        <v>39</v>
      </c>
    </row>
    <row r="11" spans="1:11" ht="26.25">
      <c r="A11" s="15">
        <v>7</v>
      </c>
      <c r="B11" s="14" t="s">
        <v>2546</v>
      </c>
      <c r="C11" s="24" t="s">
        <v>2547</v>
      </c>
      <c r="D11" s="14" t="s">
        <v>253</v>
      </c>
      <c r="E11" s="24" t="s">
        <v>438</v>
      </c>
      <c r="F11" s="17">
        <v>14</v>
      </c>
      <c r="G11" s="14">
        <v>9</v>
      </c>
      <c r="H11" s="14">
        <v>1</v>
      </c>
      <c r="I11" s="14">
        <v>4</v>
      </c>
      <c r="J11" s="14">
        <v>19</v>
      </c>
      <c r="K11" s="14">
        <v>29</v>
      </c>
    </row>
    <row r="12" spans="1:11" ht="26.25">
      <c r="A12" s="29">
        <v>8</v>
      </c>
      <c r="B12" s="14" t="s">
        <v>1223</v>
      </c>
      <c r="C12" s="24" t="s">
        <v>2548</v>
      </c>
      <c r="D12" s="14" t="s">
        <v>230</v>
      </c>
      <c r="E12" s="24" t="s">
        <v>438</v>
      </c>
      <c r="F12" s="17">
        <v>14</v>
      </c>
      <c r="G12" s="14">
        <v>9</v>
      </c>
      <c r="H12" s="14">
        <v>0</v>
      </c>
      <c r="I12" s="14">
        <v>5</v>
      </c>
      <c r="J12" s="14">
        <v>18</v>
      </c>
      <c r="K12" s="14">
        <v>38</v>
      </c>
    </row>
    <row r="13" spans="1:11" ht="26.25">
      <c r="A13" s="15">
        <v>9</v>
      </c>
      <c r="B13" s="14" t="s">
        <v>527</v>
      </c>
      <c r="C13" s="24" t="s">
        <v>2549</v>
      </c>
      <c r="D13" s="14" t="s">
        <v>2537</v>
      </c>
      <c r="E13" s="24" t="s">
        <v>2538</v>
      </c>
      <c r="F13" s="17">
        <v>14</v>
      </c>
      <c r="G13" s="14">
        <v>8</v>
      </c>
      <c r="H13" s="14">
        <v>2</v>
      </c>
      <c r="I13" s="14">
        <v>4</v>
      </c>
      <c r="J13" s="14">
        <v>18</v>
      </c>
      <c r="K13" s="14">
        <v>26</v>
      </c>
    </row>
    <row r="14" spans="1:11" ht="26.25">
      <c r="A14" s="29">
        <v>10</v>
      </c>
      <c r="B14" s="14" t="s">
        <v>2550</v>
      </c>
      <c r="C14" s="24" t="s">
        <v>2551</v>
      </c>
      <c r="D14" s="14" t="s">
        <v>253</v>
      </c>
      <c r="E14" s="24" t="s">
        <v>438</v>
      </c>
      <c r="F14" s="17">
        <v>14</v>
      </c>
      <c r="G14" s="14">
        <v>9</v>
      </c>
      <c r="H14" s="14">
        <v>0</v>
      </c>
      <c r="I14" s="14">
        <v>5</v>
      </c>
      <c r="J14" s="14">
        <v>18</v>
      </c>
      <c r="K14" s="14">
        <v>13</v>
      </c>
    </row>
    <row r="15" spans="1:11" ht="26.25">
      <c r="A15" s="15">
        <v>11</v>
      </c>
      <c r="B15" s="14" t="s">
        <v>2552</v>
      </c>
      <c r="C15" s="24" t="s">
        <v>2553</v>
      </c>
      <c r="D15" s="14" t="s">
        <v>6152</v>
      </c>
      <c r="E15" s="24" t="s">
        <v>438</v>
      </c>
      <c r="F15" s="17">
        <v>14</v>
      </c>
      <c r="G15" s="14">
        <v>8</v>
      </c>
      <c r="H15" s="14">
        <v>1</v>
      </c>
      <c r="I15" s="14">
        <v>5</v>
      </c>
      <c r="J15" s="14">
        <v>17</v>
      </c>
      <c r="K15" s="14">
        <v>24</v>
      </c>
    </row>
    <row r="16" spans="1:11" ht="26.25">
      <c r="A16" s="29">
        <v>12</v>
      </c>
      <c r="B16" s="14" t="s">
        <v>87</v>
      </c>
      <c r="C16" s="24" t="s">
        <v>2554</v>
      </c>
      <c r="D16" s="14" t="s">
        <v>6152</v>
      </c>
      <c r="E16" s="24" t="s">
        <v>438</v>
      </c>
      <c r="F16" s="17">
        <v>14</v>
      </c>
      <c r="G16" s="14">
        <v>7</v>
      </c>
      <c r="H16" s="14">
        <v>2</v>
      </c>
      <c r="I16" s="14">
        <v>5</v>
      </c>
      <c r="J16" s="14">
        <v>16</v>
      </c>
      <c r="K16" s="14">
        <v>17</v>
      </c>
    </row>
    <row r="17" spans="1:11" ht="26.25">
      <c r="A17" s="15">
        <v>13</v>
      </c>
      <c r="B17" s="14" t="s">
        <v>2555</v>
      </c>
      <c r="C17" s="24" t="s">
        <v>2556</v>
      </c>
      <c r="D17" s="14" t="s">
        <v>6152</v>
      </c>
      <c r="E17" s="24" t="s">
        <v>438</v>
      </c>
      <c r="F17" s="17">
        <v>14</v>
      </c>
      <c r="G17" s="14">
        <v>7</v>
      </c>
      <c r="H17" s="14">
        <v>2</v>
      </c>
      <c r="I17" s="14">
        <v>5</v>
      </c>
      <c r="J17" s="14">
        <v>16</v>
      </c>
      <c r="K17" s="14">
        <v>15</v>
      </c>
    </row>
    <row r="18" spans="1:11" ht="26.25">
      <c r="A18" s="29">
        <v>14</v>
      </c>
      <c r="B18" s="14" t="s">
        <v>90</v>
      </c>
      <c r="C18" s="24" t="s">
        <v>2557</v>
      </c>
      <c r="D18" s="14" t="s">
        <v>230</v>
      </c>
      <c r="E18" s="24" t="s">
        <v>438</v>
      </c>
      <c r="F18" s="17">
        <v>14</v>
      </c>
      <c r="G18" s="14">
        <v>7</v>
      </c>
      <c r="H18" s="14">
        <v>2</v>
      </c>
      <c r="I18" s="14">
        <v>5</v>
      </c>
      <c r="J18" s="14">
        <v>16</v>
      </c>
      <c r="K18" s="14">
        <v>11</v>
      </c>
    </row>
    <row r="19" spans="1:11" ht="26.25">
      <c r="A19" s="15">
        <v>15</v>
      </c>
      <c r="B19" s="14" t="s">
        <v>2124</v>
      </c>
      <c r="C19" s="24" t="s">
        <v>2558</v>
      </c>
      <c r="D19" s="14" t="s">
        <v>240</v>
      </c>
      <c r="E19" s="24" t="s">
        <v>438</v>
      </c>
      <c r="F19" s="17">
        <v>14</v>
      </c>
      <c r="G19" s="14">
        <v>7</v>
      </c>
      <c r="H19" s="14">
        <v>2</v>
      </c>
      <c r="I19" s="14">
        <v>5</v>
      </c>
      <c r="J19" s="14">
        <v>16</v>
      </c>
      <c r="K19" s="14">
        <v>-7</v>
      </c>
    </row>
    <row r="20" spans="1:11" ht="26.25">
      <c r="A20" s="29">
        <v>16</v>
      </c>
      <c r="B20" s="14" t="s">
        <v>2559</v>
      </c>
      <c r="C20" s="24" t="s">
        <v>2560</v>
      </c>
      <c r="D20" s="14" t="s">
        <v>2561</v>
      </c>
      <c r="E20" s="24" t="s">
        <v>438</v>
      </c>
      <c r="F20" s="17">
        <v>14</v>
      </c>
      <c r="G20" s="14">
        <v>7</v>
      </c>
      <c r="H20" s="14">
        <v>1</v>
      </c>
      <c r="I20" s="14">
        <v>6</v>
      </c>
      <c r="J20" s="14">
        <v>15</v>
      </c>
      <c r="K20" s="14">
        <v>25</v>
      </c>
    </row>
    <row r="21" spans="1:11" ht="26.25">
      <c r="A21" s="15">
        <v>17</v>
      </c>
      <c r="B21" s="14" t="s">
        <v>2562</v>
      </c>
      <c r="C21" s="24" t="s">
        <v>2563</v>
      </c>
      <c r="D21" s="14" t="s">
        <v>1853</v>
      </c>
      <c r="E21" s="24" t="s">
        <v>438</v>
      </c>
      <c r="F21" s="17">
        <v>14</v>
      </c>
      <c r="G21" s="14">
        <v>7</v>
      </c>
      <c r="H21" s="14">
        <v>1</v>
      </c>
      <c r="I21" s="14">
        <v>6</v>
      </c>
      <c r="J21" s="14">
        <v>15</v>
      </c>
      <c r="K21" s="14">
        <v>10</v>
      </c>
    </row>
    <row r="22" spans="1:11" ht="26.25">
      <c r="A22" s="29">
        <v>18</v>
      </c>
      <c r="B22" s="14" t="s">
        <v>2564</v>
      </c>
      <c r="C22" s="24" t="s">
        <v>2565</v>
      </c>
      <c r="D22" s="14" t="s">
        <v>1853</v>
      </c>
      <c r="E22" s="24" t="s">
        <v>438</v>
      </c>
      <c r="F22" s="17">
        <v>14</v>
      </c>
      <c r="G22" s="14">
        <v>7</v>
      </c>
      <c r="H22" s="14">
        <v>1</v>
      </c>
      <c r="I22" s="14">
        <v>6</v>
      </c>
      <c r="J22" s="14">
        <v>15</v>
      </c>
      <c r="K22" s="14">
        <v>-5</v>
      </c>
    </row>
    <row r="23" spans="1:11" ht="26.25">
      <c r="A23" s="15">
        <v>19</v>
      </c>
      <c r="B23" s="14" t="s">
        <v>2566</v>
      </c>
      <c r="C23" s="24" t="s">
        <v>1282</v>
      </c>
      <c r="D23" s="14" t="s">
        <v>2567</v>
      </c>
      <c r="E23" s="24" t="s">
        <v>438</v>
      </c>
      <c r="F23" s="17">
        <v>14</v>
      </c>
      <c r="G23" s="14">
        <v>6</v>
      </c>
      <c r="H23" s="14">
        <v>3</v>
      </c>
      <c r="I23" s="14">
        <v>5</v>
      </c>
      <c r="J23" s="14">
        <v>15</v>
      </c>
      <c r="K23" s="14">
        <v>-9</v>
      </c>
    </row>
    <row r="24" spans="1:11" ht="26.25">
      <c r="A24" s="59">
        <v>20</v>
      </c>
      <c r="B24" s="17" t="s">
        <v>2568</v>
      </c>
      <c r="C24" s="17" t="s">
        <v>2569</v>
      </c>
      <c r="D24" s="14" t="s">
        <v>230</v>
      </c>
      <c r="E24" s="24" t="s">
        <v>438</v>
      </c>
      <c r="F24" s="17">
        <v>14</v>
      </c>
      <c r="G24" s="14">
        <v>6</v>
      </c>
      <c r="H24" s="14">
        <v>2</v>
      </c>
      <c r="I24" s="14">
        <v>6</v>
      </c>
      <c r="J24" s="14">
        <v>14</v>
      </c>
      <c r="K24" s="14">
        <v>24</v>
      </c>
    </row>
    <row r="25" spans="1:11" ht="26.25">
      <c r="A25" s="15">
        <v>21</v>
      </c>
      <c r="B25" s="14" t="s">
        <v>2570</v>
      </c>
      <c r="C25" s="24" t="s">
        <v>2571</v>
      </c>
      <c r="D25" s="14" t="s">
        <v>2572</v>
      </c>
      <c r="E25" s="24" t="s">
        <v>438</v>
      </c>
      <c r="F25" s="17">
        <v>14</v>
      </c>
      <c r="G25" s="14">
        <v>6</v>
      </c>
      <c r="H25" s="14">
        <v>2</v>
      </c>
      <c r="I25" s="14">
        <v>6</v>
      </c>
      <c r="J25" s="14">
        <v>14</v>
      </c>
      <c r="K25" s="14">
        <v>11</v>
      </c>
    </row>
    <row r="26" spans="1:11" ht="26.25">
      <c r="A26" s="29">
        <v>22</v>
      </c>
      <c r="B26" s="14" t="s">
        <v>2573</v>
      </c>
      <c r="C26" s="24" t="s">
        <v>2574</v>
      </c>
      <c r="D26" s="14" t="s">
        <v>230</v>
      </c>
      <c r="E26" s="24" t="s">
        <v>438</v>
      </c>
      <c r="F26" s="17">
        <v>14</v>
      </c>
      <c r="G26" s="14">
        <v>6</v>
      </c>
      <c r="H26" s="14">
        <v>2</v>
      </c>
      <c r="I26" s="14">
        <v>6</v>
      </c>
      <c r="J26" s="14">
        <v>14</v>
      </c>
      <c r="K26" s="14">
        <v>-3</v>
      </c>
    </row>
    <row r="27" spans="1:11" ht="26.25">
      <c r="A27" s="15">
        <v>23</v>
      </c>
      <c r="B27" s="14" t="s">
        <v>2122</v>
      </c>
      <c r="C27" s="24" t="s">
        <v>2575</v>
      </c>
      <c r="D27" s="14" t="s">
        <v>230</v>
      </c>
      <c r="E27" s="24" t="s">
        <v>438</v>
      </c>
      <c r="F27" s="17">
        <v>14</v>
      </c>
      <c r="G27" s="14">
        <v>6</v>
      </c>
      <c r="H27" s="14">
        <v>2</v>
      </c>
      <c r="I27" s="14">
        <v>6</v>
      </c>
      <c r="J27" s="14">
        <v>14</v>
      </c>
      <c r="K27" s="14">
        <v>-4</v>
      </c>
    </row>
    <row r="28" spans="1:11" ht="26.25">
      <c r="A28" s="29">
        <v>24</v>
      </c>
      <c r="B28" s="14" t="s">
        <v>2576</v>
      </c>
      <c r="C28" s="24" t="s">
        <v>2138</v>
      </c>
      <c r="D28" s="14"/>
      <c r="E28" s="24" t="s">
        <v>438</v>
      </c>
      <c r="F28" s="17">
        <v>14</v>
      </c>
      <c r="G28" s="14">
        <v>6</v>
      </c>
      <c r="H28" s="14">
        <v>2</v>
      </c>
      <c r="I28" s="14">
        <v>6</v>
      </c>
      <c r="J28" s="14">
        <v>14</v>
      </c>
      <c r="K28" s="14">
        <v>-9</v>
      </c>
    </row>
    <row r="29" spans="1:11" ht="26.25">
      <c r="A29" s="15">
        <v>25</v>
      </c>
      <c r="B29" s="14" t="s">
        <v>2578</v>
      </c>
      <c r="C29" s="24" t="s">
        <v>2579</v>
      </c>
      <c r="D29" s="14" t="s">
        <v>237</v>
      </c>
      <c r="E29" s="24" t="s">
        <v>93</v>
      </c>
      <c r="F29" s="17">
        <v>14</v>
      </c>
      <c r="G29" s="14">
        <v>5</v>
      </c>
      <c r="H29" s="14">
        <v>3</v>
      </c>
      <c r="I29" s="14">
        <v>6</v>
      </c>
      <c r="J29" s="14">
        <v>13</v>
      </c>
      <c r="K29" s="14">
        <v>20</v>
      </c>
    </row>
    <row r="30" spans="1:11" ht="26.25">
      <c r="A30" s="29">
        <v>26</v>
      </c>
      <c r="B30" s="14" t="s">
        <v>2580</v>
      </c>
      <c r="C30" s="24" t="s">
        <v>2581</v>
      </c>
      <c r="D30" s="14" t="s">
        <v>253</v>
      </c>
      <c r="E30" s="24" t="s">
        <v>438</v>
      </c>
      <c r="F30" s="17">
        <v>14</v>
      </c>
      <c r="G30" s="14">
        <v>5</v>
      </c>
      <c r="H30" s="14">
        <v>3</v>
      </c>
      <c r="I30" s="14">
        <v>6</v>
      </c>
      <c r="J30" s="14">
        <v>13</v>
      </c>
      <c r="K30" s="14">
        <v>3</v>
      </c>
    </row>
    <row r="31" spans="1:11" ht="26.25">
      <c r="A31" s="29">
        <v>27</v>
      </c>
      <c r="B31" s="14" t="s">
        <v>2582</v>
      </c>
      <c r="C31" s="24" t="s">
        <v>2583</v>
      </c>
      <c r="D31" s="14" t="s">
        <v>1853</v>
      </c>
      <c r="E31" s="24" t="s">
        <v>438</v>
      </c>
      <c r="F31" s="17">
        <v>14</v>
      </c>
      <c r="G31" s="14">
        <v>6</v>
      </c>
      <c r="H31" s="14">
        <v>1</v>
      </c>
      <c r="I31" s="14">
        <v>6</v>
      </c>
      <c r="J31" s="14">
        <v>13</v>
      </c>
      <c r="K31" s="14">
        <v>-21</v>
      </c>
    </row>
    <row r="32" spans="1:11" ht="26.25">
      <c r="A32" s="29">
        <v>28</v>
      </c>
      <c r="B32" s="14" t="s">
        <v>221</v>
      </c>
      <c r="C32" s="24" t="s">
        <v>2584</v>
      </c>
      <c r="D32" s="14" t="s">
        <v>253</v>
      </c>
      <c r="E32" s="24" t="s">
        <v>438</v>
      </c>
      <c r="F32" s="17">
        <v>14</v>
      </c>
      <c r="G32" s="14">
        <v>6</v>
      </c>
      <c r="H32" s="14">
        <v>0</v>
      </c>
      <c r="I32" s="14">
        <v>8</v>
      </c>
      <c r="J32" s="14">
        <v>12</v>
      </c>
      <c r="K32" s="14">
        <v>0</v>
      </c>
    </row>
    <row r="33" spans="1:11" ht="26.25">
      <c r="A33" s="29">
        <v>29</v>
      </c>
      <c r="B33" s="14" t="s">
        <v>2585</v>
      </c>
      <c r="C33" s="24" t="s">
        <v>2586</v>
      </c>
      <c r="D33" s="14" t="s">
        <v>227</v>
      </c>
      <c r="E33" s="24" t="s">
        <v>438</v>
      </c>
      <c r="F33" s="17">
        <v>14</v>
      </c>
      <c r="G33" s="14">
        <v>6</v>
      </c>
      <c r="H33" s="14">
        <v>0</v>
      </c>
      <c r="I33" s="14">
        <v>8</v>
      </c>
      <c r="J33" s="14">
        <v>12</v>
      </c>
      <c r="K33" s="14">
        <v>-21</v>
      </c>
    </row>
    <row r="34" spans="1:11" ht="26.25">
      <c r="A34" s="15">
        <v>30</v>
      </c>
      <c r="B34" s="14" t="s">
        <v>2587</v>
      </c>
      <c r="C34" s="24" t="s">
        <v>2588</v>
      </c>
      <c r="D34" s="14" t="s">
        <v>2589</v>
      </c>
      <c r="E34" s="24" t="s">
        <v>438</v>
      </c>
      <c r="F34" s="17">
        <v>14</v>
      </c>
      <c r="G34" s="14">
        <v>5</v>
      </c>
      <c r="H34" s="14">
        <v>1</v>
      </c>
      <c r="I34" s="14">
        <v>8</v>
      </c>
      <c r="J34" s="14">
        <v>11</v>
      </c>
      <c r="K34" s="14">
        <v>-15</v>
      </c>
    </row>
    <row r="35" spans="1:11" ht="26.25">
      <c r="A35" s="29">
        <v>31</v>
      </c>
      <c r="B35" s="14" t="s">
        <v>2590</v>
      </c>
      <c r="C35" s="24" t="s">
        <v>2591</v>
      </c>
      <c r="D35" s="14" t="s">
        <v>1853</v>
      </c>
      <c r="E35" s="24" t="s">
        <v>438</v>
      </c>
      <c r="F35" s="17">
        <v>14</v>
      </c>
      <c r="G35" s="14">
        <v>5</v>
      </c>
      <c r="H35" s="14">
        <v>0</v>
      </c>
      <c r="I35" s="14">
        <v>9</v>
      </c>
      <c r="J35" s="14">
        <v>10</v>
      </c>
      <c r="K35" s="14">
        <v>-4</v>
      </c>
    </row>
    <row r="36" spans="1:11" ht="26.25">
      <c r="A36" s="15">
        <v>32</v>
      </c>
      <c r="B36" s="14" t="s">
        <v>2122</v>
      </c>
      <c r="C36" s="24" t="s">
        <v>2592</v>
      </c>
      <c r="D36" s="14" t="s">
        <v>1853</v>
      </c>
      <c r="E36" s="24" t="s">
        <v>438</v>
      </c>
      <c r="F36" s="17">
        <v>14</v>
      </c>
      <c r="G36" s="14">
        <v>4</v>
      </c>
      <c r="H36" s="14">
        <v>2</v>
      </c>
      <c r="I36" s="14">
        <v>8</v>
      </c>
      <c r="J36" s="14">
        <v>10</v>
      </c>
      <c r="K36" s="14">
        <v>-8</v>
      </c>
    </row>
    <row r="37" spans="1:11" ht="26.25">
      <c r="A37" s="29">
        <v>33</v>
      </c>
      <c r="B37" s="14" t="s">
        <v>2593</v>
      </c>
      <c r="C37" s="24" t="s">
        <v>2594</v>
      </c>
      <c r="D37" s="14" t="s">
        <v>2589</v>
      </c>
      <c r="E37" s="24" t="s">
        <v>438</v>
      </c>
      <c r="F37" s="17">
        <v>14</v>
      </c>
      <c r="G37" s="14">
        <v>5</v>
      </c>
      <c r="H37" s="14">
        <v>0</v>
      </c>
      <c r="I37" s="14">
        <v>9</v>
      </c>
      <c r="J37" s="14">
        <v>10</v>
      </c>
      <c r="K37" s="14">
        <v>-9</v>
      </c>
    </row>
    <row r="38" spans="1:11" ht="26.25">
      <c r="A38" s="15">
        <v>34</v>
      </c>
      <c r="B38" s="14" t="s">
        <v>2595</v>
      </c>
      <c r="C38" s="24" t="s">
        <v>2596</v>
      </c>
      <c r="D38" s="14" t="s">
        <v>227</v>
      </c>
      <c r="E38" s="24" t="s">
        <v>438</v>
      </c>
      <c r="F38" s="17">
        <v>14</v>
      </c>
      <c r="G38" s="14">
        <v>4</v>
      </c>
      <c r="H38" s="14">
        <v>2</v>
      </c>
      <c r="I38" s="14">
        <v>8</v>
      </c>
      <c r="J38" s="14">
        <v>10</v>
      </c>
      <c r="K38" s="14">
        <v>-16</v>
      </c>
    </row>
    <row r="39" spans="1:11" ht="26.25">
      <c r="A39" s="15">
        <v>35</v>
      </c>
      <c r="B39" s="14" t="s">
        <v>1516</v>
      </c>
      <c r="C39" s="24" t="s">
        <v>2597</v>
      </c>
      <c r="D39" s="14" t="s">
        <v>1853</v>
      </c>
      <c r="E39" s="24" t="s">
        <v>438</v>
      </c>
      <c r="F39" s="17">
        <v>8</v>
      </c>
      <c r="G39" s="14">
        <v>4</v>
      </c>
      <c r="H39" s="14">
        <v>1</v>
      </c>
      <c r="I39" s="14">
        <v>3</v>
      </c>
      <c r="J39" s="14">
        <v>9</v>
      </c>
      <c r="K39" s="14">
        <v>-5</v>
      </c>
    </row>
    <row r="40" spans="1:11" ht="26.25">
      <c r="A40" s="29">
        <v>36</v>
      </c>
      <c r="B40" s="14" t="s">
        <v>2598</v>
      </c>
      <c r="C40" s="24" t="s">
        <v>2599</v>
      </c>
      <c r="D40" s="14" t="s">
        <v>2391</v>
      </c>
      <c r="E40" s="24" t="s">
        <v>161</v>
      </c>
      <c r="F40" s="17">
        <v>13</v>
      </c>
      <c r="G40" s="14">
        <v>4</v>
      </c>
      <c r="H40" s="14">
        <v>1</v>
      </c>
      <c r="I40" s="14">
        <v>8</v>
      </c>
      <c r="J40" s="14">
        <v>9</v>
      </c>
      <c r="K40" s="14">
        <v>-6</v>
      </c>
    </row>
    <row r="41" spans="1:11" ht="26.25">
      <c r="A41" s="15">
        <v>37</v>
      </c>
      <c r="B41" s="14" t="s">
        <v>1894</v>
      </c>
      <c r="C41" s="24" t="s">
        <v>2600</v>
      </c>
      <c r="D41" s="14" t="s">
        <v>240</v>
      </c>
      <c r="E41" s="24" t="s">
        <v>438</v>
      </c>
      <c r="F41" s="17">
        <v>13</v>
      </c>
      <c r="G41" s="14">
        <v>4</v>
      </c>
      <c r="H41" s="14">
        <v>1</v>
      </c>
      <c r="I41" s="14">
        <v>8</v>
      </c>
      <c r="J41" s="14">
        <v>9</v>
      </c>
      <c r="K41" s="14">
        <v>-40</v>
      </c>
    </row>
    <row r="42" spans="1:11" ht="26.25">
      <c r="A42" s="29">
        <v>38</v>
      </c>
      <c r="B42" s="14" t="s">
        <v>2601</v>
      </c>
      <c r="C42" s="24" t="s">
        <v>2602</v>
      </c>
      <c r="D42" s="14" t="s">
        <v>240</v>
      </c>
      <c r="E42" s="24" t="s">
        <v>438</v>
      </c>
      <c r="F42" s="17">
        <v>13</v>
      </c>
      <c r="G42" s="14">
        <v>3</v>
      </c>
      <c r="H42" s="14">
        <v>3</v>
      </c>
      <c r="I42" s="14">
        <v>7</v>
      </c>
      <c r="J42" s="14">
        <v>9</v>
      </c>
      <c r="K42" s="14">
        <v>-45</v>
      </c>
    </row>
    <row r="43" spans="1:11" ht="26.25">
      <c r="A43" s="15">
        <v>39</v>
      </c>
      <c r="B43" s="14" t="s">
        <v>1432</v>
      </c>
      <c r="C43" s="24" t="s">
        <v>2603</v>
      </c>
      <c r="D43" s="14" t="s">
        <v>2391</v>
      </c>
      <c r="E43" s="24" t="s">
        <v>161</v>
      </c>
      <c r="F43" s="17">
        <v>13</v>
      </c>
      <c r="G43" s="14">
        <v>3</v>
      </c>
      <c r="H43" s="14">
        <v>1</v>
      </c>
      <c r="I43" s="14">
        <v>9</v>
      </c>
      <c r="J43" s="14">
        <v>7</v>
      </c>
      <c r="K43" s="14">
        <v>-6</v>
      </c>
    </row>
    <row r="44" spans="1:11" ht="26.25">
      <c r="A44" s="29">
        <v>40</v>
      </c>
      <c r="B44" s="14" t="s">
        <v>361</v>
      </c>
      <c r="C44" s="24" t="s">
        <v>360</v>
      </c>
      <c r="D44" s="14" t="s">
        <v>240</v>
      </c>
      <c r="E44" s="24" t="s">
        <v>438</v>
      </c>
      <c r="F44" s="17">
        <v>8</v>
      </c>
      <c r="G44" s="14">
        <v>3</v>
      </c>
      <c r="H44" s="14">
        <v>1</v>
      </c>
      <c r="I44" s="14">
        <v>4</v>
      </c>
      <c r="J44" s="14">
        <v>7</v>
      </c>
      <c r="K44" s="14">
        <v>-25</v>
      </c>
    </row>
    <row r="45" spans="1:11" ht="26.25">
      <c r="A45" s="29">
        <v>41</v>
      </c>
      <c r="B45" s="14" t="s">
        <v>2604</v>
      </c>
      <c r="C45" s="24" t="s">
        <v>2605</v>
      </c>
      <c r="D45" s="14" t="s">
        <v>1853</v>
      </c>
      <c r="E45" s="24" t="s">
        <v>438</v>
      </c>
      <c r="F45" s="17">
        <v>8</v>
      </c>
      <c r="G45" s="14">
        <v>3</v>
      </c>
      <c r="H45" s="14">
        <v>1</v>
      </c>
      <c r="I45" s="14">
        <v>4</v>
      </c>
      <c r="J45" s="14">
        <v>7</v>
      </c>
      <c r="K45" s="14">
        <v>-26</v>
      </c>
    </row>
    <row r="46" spans="1:11" ht="26.25">
      <c r="A46" s="29">
        <v>42</v>
      </c>
      <c r="B46" s="14" t="s">
        <v>363</v>
      </c>
      <c r="C46" s="24" t="s">
        <v>364</v>
      </c>
      <c r="D46" s="14" t="s">
        <v>1853</v>
      </c>
      <c r="E46" s="24" t="s">
        <v>438</v>
      </c>
      <c r="F46" s="17">
        <v>8</v>
      </c>
      <c r="G46" s="14">
        <v>3</v>
      </c>
      <c r="H46" s="14">
        <v>1</v>
      </c>
      <c r="I46" s="14">
        <v>4</v>
      </c>
      <c r="J46" s="14">
        <v>7</v>
      </c>
      <c r="K46" s="14">
        <v>-70</v>
      </c>
    </row>
    <row r="47" spans="1:11" ht="26.25">
      <c r="A47" s="29">
        <v>43</v>
      </c>
      <c r="B47" s="14" t="s">
        <v>2606</v>
      </c>
      <c r="C47" s="24" t="s">
        <v>1282</v>
      </c>
      <c r="D47" s="14" t="s">
        <v>52</v>
      </c>
      <c r="E47" s="24" t="s">
        <v>39</v>
      </c>
      <c r="F47" s="17">
        <v>13</v>
      </c>
      <c r="G47" s="14">
        <v>2</v>
      </c>
      <c r="H47" s="14">
        <v>0</v>
      </c>
      <c r="I47" s="14">
        <v>11</v>
      </c>
      <c r="J47" s="14">
        <v>4</v>
      </c>
      <c r="K47" s="14">
        <v>-55</v>
      </c>
    </row>
    <row r="48" spans="1:11" ht="26.25">
      <c r="A48" s="15">
        <v>44</v>
      </c>
      <c r="B48" s="17" t="s">
        <v>2607</v>
      </c>
      <c r="C48" s="24" t="s">
        <v>2608</v>
      </c>
      <c r="D48" s="17" t="s">
        <v>1853</v>
      </c>
      <c r="E48" s="24" t="s">
        <v>438</v>
      </c>
      <c r="F48" s="14">
        <v>8</v>
      </c>
      <c r="G48" s="17">
        <v>2</v>
      </c>
      <c r="H48" s="17">
        <v>1</v>
      </c>
      <c r="I48" s="17">
        <v>5</v>
      </c>
      <c r="J48" s="17">
        <v>3</v>
      </c>
      <c r="K48" s="17">
        <v>-6</v>
      </c>
    </row>
  </sheetData>
  <mergeCells count="4">
    <mergeCell ref="A1:K1"/>
    <mergeCell ref="A2:K2"/>
    <mergeCell ref="A3:K3"/>
    <mergeCell ref="F5: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31</vt:i4>
      </vt:variant>
      <vt:variant>
        <vt:lpstr>Named Ranges</vt:lpstr>
      </vt:variant>
      <vt:variant>
        <vt:i4>2</vt:i4>
      </vt:variant>
    </vt:vector>
  </HeadingPairs>
  <TitlesOfParts>
    <vt:vector size="33" baseType="lpstr">
      <vt:lpstr>ครอสเวิร์ดอนุบาล</vt:lpstr>
      <vt:lpstr>ครอสเวิร์ดไม่เกินป.2</vt:lpstr>
      <vt:lpstr>ครอสเวิร์ดไม่เกินป.4</vt:lpstr>
      <vt:lpstr>ครอสเวิร์ดไม่เกินป.6</vt:lpstr>
      <vt:lpstr>ครอสเวิร์ดม.ต้นชาย</vt:lpstr>
      <vt:lpstr>ครอสเวิร์ดม.ต้นหญิง</vt:lpstr>
      <vt:lpstr>ครอสเวิร์ดม.ปลายชาย</vt:lpstr>
      <vt:lpstr>ครอสเวิร์ดม.ปลายหญิง</vt:lpstr>
      <vt:lpstr>ครอสเวิร์ดโอเพ่น</vt:lpstr>
      <vt:lpstr>เอแม็ทอนุบาล-ป.2</vt:lpstr>
      <vt:lpstr>เอแม็ทไม่เกินป.4</vt:lpstr>
      <vt:lpstr>เอแม็ทไม่เกินป.6</vt:lpstr>
      <vt:lpstr>เอแม็ทม.ต้นชาย</vt:lpstr>
      <vt:lpstr>เอแม็ทม.ต้นหญิง</vt:lpstr>
      <vt:lpstr>เอแม็ทม.ปลายชาย</vt:lpstr>
      <vt:lpstr>เอแม็ท ม.ปลายหญิง</vt:lpstr>
      <vt:lpstr>เอแม็ทโอเพ่น</vt:lpstr>
      <vt:lpstr>คำคมไม่เกินป.4</vt:lpstr>
      <vt:lpstr>คำคมไม่เกินป.6</vt:lpstr>
      <vt:lpstr>คำคมม.ต้น</vt:lpstr>
      <vt:lpstr>คำคมม.ปลาย</vt:lpstr>
      <vt:lpstr>คำคมโอเพ่น</vt:lpstr>
      <vt:lpstr>ซูโดกุสมัครเล่น</vt:lpstr>
      <vt:lpstr>ซูโดกุโอเพ่นนานาชาติ</vt:lpstr>
      <vt:lpstr>IQ P6</vt:lpstr>
      <vt:lpstr>IQ M3</vt:lpstr>
      <vt:lpstr>IQ M6</vt:lpstr>
      <vt:lpstr>IQ OPEN</vt:lpstr>
      <vt:lpstr>GF OPEN</vt:lpstr>
      <vt:lpstr>FS OPEN</vt:lpstr>
      <vt:lpstr>PP OPEN</vt:lpstr>
      <vt:lpstr>'เอแม็ท ม.ปลายหญิง'!Print_Area</vt:lpstr>
      <vt:lpstr>'เอแม็ท ม.ปลายหญิง'!Print_Titles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PLE</cp:lastModifiedBy>
  <cp:lastPrinted>2015-07-05T09:08:59Z</cp:lastPrinted>
  <dcterms:created xsi:type="dcterms:W3CDTF">2013-09-10T03:34:39Z</dcterms:created>
  <dcterms:modified xsi:type="dcterms:W3CDTF">2015-08-04T07:03:34Z</dcterms:modified>
</cp:coreProperties>
</file>