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E\Desktop\EVENT\ปี 60\กรังด์ปรีซ์\สนาม 1\"/>
    </mc:Choice>
  </mc:AlternateContent>
  <bookViews>
    <workbookView xWindow="0" yWindow="0" windowWidth="20730" windowHeight="9435" activeTab="3"/>
  </bookViews>
  <sheets>
    <sheet name="ครอสเวิร์ดประถม" sheetId="1" r:id="rId1"/>
    <sheet name="ครอสเวิร์ดม.ต้น" sheetId="2" r:id="rId2"/>
    <sheet name="ครอสเวิร์ดโอเพ่น" sheetId="3" r:id="rId3"/>
    <sheet name="เอแม็ทประถม" sheetId="4" r:id="rId4"/>
    <sheet name="เอแม็ทม.ต้น" sheetId="5" r:id="rId5"/>
    <sheet name="เอแม็ทโอเพ่น" sheetId="6" r:id="rId6"/>
    <sheet name="คำคมม.ต้น" sheetId="8" r:id="rId7"/>
    <sheet name="คำคมโอเพ่น" sheetId="9" r:id="rId8"/>
    <sheet name="ซูโดกุม.ต้น" sheetId="10" r:id="rId9"/>
    <sheet name="ซูโดกุโอเพ่น" sheetId="11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9" i="6" l="1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46" i="3" l="1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P24" i="11" l="1"/>
  <c r="I24" i="11"/>
  <c r="P23" i="11"/>
  <c r="I23" i="11"/>
  <c r="P22" i="11"/>
  <c r="I22" i="11"/>
  <c r="P21" i="11"/>
  <c r="I21" i="11"/>
  <c r="P20" i="11"/>
  <c r="I20" i="11"/>
  <c r="P19" i="11"/>
  <c r="I19" i="11"/>
  <c r="P18" i="11"/>
  <c r="I18" i="11"/>
  <c r="P17" i="11"/>
  <c r="I17" i="11"/>
  <c r="P16" i="11"/>
  <c r="I16" i="11"/>
  <c r="P15" i="11"/>
  <c r="I15" i="11"/>
  <c r="P14" i="11"/>
  <c r="I14" i="11"/>
  <c r="P13" i="11"/>
  <c r="I13" i="11"/>
  <c r="P12" i="11"/>
  <c r="I12" i="11"/>
  <c r="P8" i="11"/>
  <c r="I8" i="11"/>
  <c r="P7" i="11"/>
  <c r="I7" i="11"/>
  <c r="P11" i="11"/>
  <c r="I11" i="11"/>
  <c r="P10" i="11"/>
  <c r="I10" i="11"/>
  <c r="P9" i="11"/>
  <c r="I9" i="11"/>
  <c r="P12" i="10"/>
  <c r="I12" i="10"/>
  <c r="P11" i="10"/>
  <c r="I11" i="10"/>
  <c r="P10" i="10"/>
  <c r="I10" i="10"/>
  <c r="P8" i="10"/>
  <c r="I8" i="10"/>
  <c r="P9" i="10"/>
  <c r="I9" i="10"/>
  <c r="P7" i="10"/>
  <c r="I7" i="10"/>
  <c r="S9" i="11" l="1"/>
  <c r="S10" i="11"/>
  <c r="S11" i="11"/>
  <c r="S7" i="11"/>
  <c r="S8" i="11"/>
  <c r="S12" i="11"/>
  <c r="S13" i="11"/>
  <c r="S14" i="11"/>
  <c r="S15" i="11"/>
  <c r="S16" i="11"/>
  <c r="S17" i="11"/>
  <c r="S18" i="11"/>
  <c r="S19" i="11"/>
  <c r="S20" i="11"/>
  <c r="S21" i="11"/>
  <c r="S22" i="11"/>
  <c r="S23" i="11"/>
  <c r="S24" i="11"/>
  <c r="S7" i="10"/>
  <c r="S9" i="10"/>
  <c r="S8" i="10"/>
  <c r="S10" i="10"/>
  <c r="S11" i="10"/>
  <c r="S12" i="10"/>
  <c r="I14" i="9" l="1"/>
  <c r="K14" i="9" s="1"/>
  <c r="I13" i="9"/>
  <c r="K13" i="9" s="1"/>
  <c r="I12" i="9"/>
  <c r="K12" i="9" s="1"/>
  <c r="I11" i="9"/>
  <c r="K11" i="9" s="1"/>
  <c r="I10" i="9"/>
  <c r="K10" i="9" s="1"/>
  <c r="I9" i="9"/>
  <c r="K9" i="9" s="1"/>
  <c r="I8" i="9"/>
  <c r="K8" i="9" s="1"/>
  <c r="K7" i="9"/>
  <c r="K6" i="9"/>
  <c r="L19" i="8"/>
  <c r="J19" i="8"/>
  <c r="L18" i="8"/>
  <c r="J18" i="8"/>
  <c r="L17" i="8"/>
  <c r="J17" i="8"/>
  <c r="L16" i="8"/>
  <c r="J16" i="8"/>
  <c r="L15" i="8"/>
  <c r="J15" i="8"/>
  <c r="L14" i="8"/>
  <c r="J14" i="8"/>
  <c r="L13" i="8"/>
  <c r="J13" i="8"/>
  <c r="L12" i="8"/>
  <c r="J12" i="8"/>
  <c r="L11" i="8"/>
  <c r="J11" i="8"/>
  <c r="L10" i="8"/>
  <c r="J10" i="8"/>
  <c r="L9" i="8"/>
  <c r="J9" i="8"/>
  <c r="L8" i="8"/>
  <c r="J8" i="8"/>
  <c r="L7" i="8"/>
  <c r="L6" i="8"/>
  <c r="K50" i="5"/>
  <c r="M50" i="5" s="1"/>
  <c r="K49" i="5"/>
  <c r="M49" i="5" s="1"/>
  <c r="K48" i="5"/>
  <c r="M48" i="5" s="1"/>
  <c r="K47" i="5"/>
  <c r="M47" i="5" s="1"/>
  <c r="K46" i="5"/>
  <c r="M46" i="5" s="1"/>
  <c r="K45" i="5"/>
  <c r="M45" i="5" s="1"/>
  <c r="K44" i="5"/>
  <c r="M44" i="5" s="1"/>
  <c r="K43" i="5"/>
  <c r="M43" i="5" s="1"/>
  <c r="K42" i="5"/>
  <c r="M42" i="5" s="1"/>
  <c r="K41" i="5"/>
  <c r="M41" i="5" s="1"/>
  <c r="K40" i="5"/>
  <c r="M40" i="5" s="1"/>
  <c r="K39" i="5"/>
  <c r="M39" i="5" s="1"/>
  <c r="K38" i="5"/>
  <c r="M38" i="5" s="1"/>
  <c r="K37" i="5"/>
  <c r="M37" i="5" s="1"/>
  <c r="K36" i="5"/>
  <c r="M36" i="5" s="1"/>
  <c r="K35" i="5"/>
  <c r="M35" i="5" s="1"/>
  <c r="K34" i="5"/>
  <c r="M34" i="5" s="1"/>
  <c r="K33" i="5"/>
  <c r="M33" i="5" s="1"/>
  <c r="K32" i="5"/>
  <c r="M32" i="5" s="1"/>
  <c r="K31" i="5"/>
  <c r="M31" i="5" s="1"/>
  <c r="K30" i="5"/>
  <c r="M30" i="5" s="1"/>
  <c r="K29" i="5"/>
  <c r="M29" i="5" s="1"/>
  <c r="K28" i="5"/>
  <c r="M28" i="5" s="1"/>
  <c r="K27" i="5"/>
  <c r="M27" i="5" s="1"/>
  <c r="K26" i="5"/>
  <c r="M26" i="5" s="1"/>
  <c r="K25" i="5"/>
  <c r="M25" i="5" s="1"/>
  <c r="K24" i="5"/>
  <c r="M24" i="5" s="1"/>
  <c r="K23" i="5"/>
  <c r="M23" i="5" s="1"/>
  <c r="K22" i="5"/>
  <c r="M22" i="5" s="1"/>
  <c r="K21" i="5"/>
  <c r="M21" i="5" s="1"/>
  <c r="K20" i="5"/>
  <c r="M20" i="5" s="1"/>
  <c r="K19" i="5"/>
  <c r="M19" i="5" s="1"/>
  <c r="K18" i="5"/>
  <c r="M18" i="5" s="1"/>
  <c r="K17" i="5"/>
  <c r="M17" i="5" s="1"/>
  <c r="K16" i="5"/>
  <c r="M16" i="5" s="1"/>
  <c r="K15" i="5"/>
  <c r="M15" i="5" s="1"/>
  <c r="K14" i="5"/>
  <c r="M14" i="5" s="1"/>
  <c r="K13" i="5"/>
  <c r="M13" i="5" s="1"/>
  <c r="K12" i="5"/>
  <c r="M12" i="5" s="1"/>
  <c r="K11" i="5"/>
  <c r="M11" i="5" s="1"/>
  <c r="K10" i="5"/>
  <c r="M10" i="5" s="1"/>
  <c r="K9" i="5"/>
  <c r="M9" i="5" s="1"/>
  <c r="K8" i="5"/>
  <c r="M8" i="5" s="1"/>
  <c r="M7" i="5"/>
  <c r="M6" i="5"/>
  <c r="K37" i="4"/>
  <c r="M37" i="4" s="1"/>
  <c r="K38" i="4"/>
  <c r="M38" i="4" s="1"/>
  <c r="K39" i="4"/>
  <c r="M39" i="4" s="1"/>
  <c r="M36" i="4"/>
  <c r="K36" i="4"/>
  <c r="M35" i="4"/>
  <c r="K35" i="4"/>
  <c r="M34" i="4"/>
  <c r="K34" i="4"/>
  <c r="M33" i="4"/>
  <c r="K33" i="4"/>
  <c r="M32" i="4"/>
  <c r="K32" i="4"/>
  <c r="M31" i="4"/>
  <c r="K31" i="4"/>
  <c r="M30" i="4"/>
  <c r="K30" i="4"/>
  <c r="M29" i="4"/>
  <c r="K29" i="4"/>
  <c r="M28" i="4"/>
  <c r="K28" i="4"/>
  <c r="M27" i="4"/>
  <c r="K27" i="4"/>
  <c r="M26" i="4"/>
  <c r="K26" i="4"/>
  <c r="M25" i="4"/>
  <c r="K25" i="4"/>
  <c r="M24" i="4"/>
  <c r="K24" i="4"/>
  <c r="M23" i="4"/>
  <c r="K23" i="4"/>
  <c r="M22" i="4"/>
  <c r="K22" i="4"/>
  <c r="M21" i="4"/>
  <c r="K21" i="4"/>
  <c r="M20" i="4"/>
  <c r="K20" i="4"/>
  <c r="M19" i="4"/>
  <c r="K19" i="4"/>
  <c r="M18" i="4"/>
  <c r="K18" i="4"/>
  <c r="M17" i="4"/>
  <c r="K17" i="4"/>
  <c r="M16" i="4"/>
  <c r="K16" i="4"/>
  <c r="M15" i="4"/>
  <c r="K15" i="4"/>
  <c r="M14" i="4"/>
  <c r="K14" i="4"/>
  <c r="M13" i="4"/>
  <c r="K13" i="4"/>
  <c r="M12" i="4"/>
  <c r="K12" i="4"/>
  <c r="M11" i="4"/>
  <c r="K11" i="4"/>
  <c r="M10" i="4"/>
  <c r="K10" i="4"/>
  <c r="M9" i="4"/>
  <c r="K9" i="4"/>
  <c r="M8" i="4"/>
  <c r="K8" i="4"/>
  <c r="M7" i="4"/>
  <c r="M6" i="4"/>
  <c r="K33" i="2"/>
  <c r="M33" i="2" s="1"/>
  <c r="K32" i="2"/>
  <c r="M32" i="2" s="1"/>
  <c r="K31" i="2"/>
  <c r="M31" i="2" s="1"/>
  <c r="K30" i="2"/>
  <c r="M30" i="2" s="1"/>
  <c r="K29" i="2"/>
  <c r="M29" i="2" s="1"/>
  <c r="K28" i="2"/>
  <c r="M28" i="2" s="1"/>
  <c r="K27" i="2"/>
  <c r="M27" i="2" s="1"/>
  <c r="K26" i="2"/>
  <c r="M26" i="2" s="1"/>
  <c r="K25" i="2"/>
  <c r="M25" i="2" s="1"/>
  <c r="K24" i="2"/>
  <c r="M24" i="2" s="1"/>
  <c r="K23" i="2"/>
  <c r="M23" i="2" s="1"/>
  <c r="K22" i="2"/>
  <c r="M22" i="2" s="1"/>
  <c r="K21" i="2"/>
  <c r="M21" i="2" s="1"/>
  <c r="K20" i="2"/>
  <c r="M20" i="2" s="1"/>
  <c r="K19" i="2"/>
  <c r="M19" i="2" s="1"/>
  <c r="K18" i="2"/>
  <c r="M18" i="2" s="1"/>
  <c r="K17" i="2"/>
  <c r="M17" i="2" s="1"/>
  <c r="K16" i="2"/>
  <c r="M16" i="2" s="1"/>
  <c r="K15" i="2"/>
  <c r="M15" i="2" s="1"/>
  <c r="K14" i="2"/>
  <c r="M14" i="2" s="1"/>
  <c r="K13" i="2"/>
  <c r="M13" i="2" s="1"/>
  <c r="K12" i="2"/>
  <c r="M12" i="2" s="1"/>
  <c r="K11" i="2"/>
  <c r="M11" i="2" s="1"/>
  <c r="K10" i="2"/>
  <c r="M10" i="2" s="1"/>
  <c r="K9" i="2"/>
  <c r="M9" i="2" s="1"/>
  <c r="K8" i="2"/>
  <c r="M8" i="2" s="1"/>
  <c r="M7" i="2"/>
  <c r="M6" i="2"/>
  <c r="J36" i="1" l="1"/>
  <c r="L36" i="1" s="1"/>
  <c r="J35" i="1"/>
  <c r="L35" i="1" s="1"/>
  <c r="J34" i="1"/>
  <c r="L34" i="1" s="1"/>
  <c r="J33" i="1"/>
  <c r="L33" i="1" s="1"/>
  <c r="J32" i="1"/>
  <c r="L32" i="1" s="1"/>
  <c r="J31" i="1"/>
  <c r="L31" i="1" s="1"/>
  <c r="J30" i="1"/>
  <c r="L30" i="1" s="1"/>
  <c r="J29" i="1"/>
  <c r="L29" i="1" s="1"/>
  <c r="J28" i="1"/>
  <c r="L28" i="1" s="1"/>
  <c r="J27" i="1"/>
  <c r="L27" i="1" s="1"/>
  <c r="J26" i="1"/>
  <c r="L26" i="1" s="1"/>
  <c r="J25" i="1"/>
  <c r="L25" i="1" s="1"/>
  <c r="J24" i="1"/>
  <c r="L24" i="1" s="1"/>
  <c r="J23" i="1"/>
  <c r="L23" i="1" s="1"/>
  <c r="J22" i="1"/>
  <c r="L22" i="1" s="1"/>
  <c r="J21" i="1"/>
  <c r="L21" i="1" s="1"/>
  <c r="J20" i="1"/>
  <c r="L20" i="1" s="1"/>
  <c r="J19" i="1"/>
  <c r="L19" i="1" s="1"/>
  <c r="J18" i="1"/>
  <c r="L18" i="1" s="1"/>
  <c r="J17" i="1"/>
  <c r="L17" i="1" s="1"/>
  <c r="J16" i="1"/>
  <c r="L16" i="1" s="1"/>
  <c r="J15" i="1"/>
  <c r="L15" i="1" s="1"/>
  <c r="J14" i="1"/>
  <c r="L14" i="1" s="1"/>
  <c r="J13" i="1"/>
  <c r="L13" i="1" s="1"/>
  <c r="J12" i="1"/>
  <c r="L12" i="1" s="1"/>
  <c r="J11" i="1"/>
  <c r="L11" i="1" s="1"/>
  <c r="J10" i="1"/>
  <c r="L10" i="1" s="1"/>
  <c r="J9" i="1"/>
  <c r="L9" i="1" s="1"/>
  <c r="J8" i="1"/>
  <c r="L8" i="1" s="1"/>
  <c r="L7" i="1"/>
  <c r="L6" i="1"/>
  <c r="G19" i="8" l="1"/>
  <c r="G18" i="8"/>
  <c r="G17" i="8"/>
  <c r="G16" i="8"/>
  <c r="G15" i="8"/>
  <c r="G14" i="8"/>
  <c r="G13" i="8"/>
  <c r="G12" i="8"/>
  <c r="G11" i="8"/>
  <c r="G10" i="8"/>
  <c r="G9" i="8"/>
  <c r="G8" i="8"/>
  <c r="F14" i="9"/>
  <c r="F13" i="9"/>
  <c r="F12" i="9"/>
  <c r="F11" i="9"/>
  <c r="F10" i="9"/>
  <c r="F9" i="9"/>
  <c r="F8" i="9"/>
</calcChain>
</file>

<file path=xl/sharedStrings.xml><?xml version="1.0" encoding="utf-8"?>
<sst xmlns="http://schemas.openxmlformats.org/spreadsheetml/2006/main" count="1044" uniqueCount="557">
  <si>
    <t>โต๊ะ</t>
  </si>
  <si>
    <t>โรงเรียน</t>
  </si>
  <si>
    <t>จังหวัด</t>
  </si>
  <si>
    <t>สิริเดช เลาหเลิศเดชา</t>
  </si>
  <si>
    <t>อัสสัมชัญสมุทรปราการ</t>
  </si>
  <si>
    <t>สมุทรปราการ</t>
  </si>
  <si>
    <t>นวรัตน์ เรือนรอบ</t>
  </si>
  <si>
    <t>ณัฏฐธิดา บัวแก้ว</t>
  </si>
  <si>
    <t>นวมินทราชินูทิศ สวนกุหลาบวิทยาลัย สมุทรปราการ</t>
  </si>
  <si>
    <t>อัสสัมชัญแผนกประถม</t>
  </si>
  <si>
    <t>กรุงเทพมหานคร</t>
  </si>
  <si>
    <t>ปรีชานุศาสน์</t>
  </si>
  <si>
    <t>ชลบุรี</t>
  </si>
  <si>
    <t>ณัฐวรรธน์ แสงสิทธิชัย</t>
  </si>
  <si>
    <t>พิมพ์ลภัส ปฏิยัตต์โยธิน</t>
  </si>
  <si>
    <t>ดุสิตา แหยมนาค</t>
  </si>
  <si>
    <t>ปัณรส มงคลโสภณรัตน์</t>
  </si>
  <si>
    <t>สถาบัน Mind Play</t>
  </si>
  <si>
    <t>ปภังกร หวังชูเชิดกุล</t>
  </si>
  <si>
    <t>พนิต มังกรพาณิชย์</t>
  </si>
  <si>
    <t>สาธิตมหาวิทยาลัยรามคำแหง(ฝ่ายประถม)</t>
  </si>
  <si>
    <t>ริชฌาทร ตันธเนศ</t>
  </si>
  <si>
    <t>พชร จ้าว</t>
  </si>
  <si>
    <t>กันยาวีร์ พิเชษฐจินดากุล</t>
  </si>
  <si>
    <t>ณัฐพงษ์ คลังสินธ์</t>
  </si>
  <si>
    <t>พชร เกียรตินิยม</t>
  </si>
  <si>
    <t>ชยณัฐ ตันจริยภรณ์</t>
  </si>
  <si>
    <t>พิธิวัฒน์ ตันจริยภรณ์</t>
  </si>
  <si>
    <t>พิชญ์พัชชา ตรีเนตร</t>
  </si>
  <si>
    <t>ภูษณิศา กิจกาญจนกุล</t>
  </si>
  <si>
    <t>พัฒนเกียรติ อ้นศิริ</t>
  </si>
  <si>
    <t>เอกรัตน์ พรหมทอง</t>
  </si>
  <si>
    <t>อนุตตรีย์ กิจรังสรรค์</t>
  </si>
  <si>
    <t>ณัฐวดี ไชยจิตรเจริญรุ่ง</t>
  </si>
  <si>
    <t>ธนสร แตงเจริญ</t>
  </si>
  <si>
    <t>ณภัท อุตบัววงศ์</t>
  </si>
  <si>
    <t>พนธกร ยรรยง</t>
  </si>
  <si>
    <t>ปาณิศา กิจกาญจนกุล</t>
  </si>
  <si>
    <t>กิตติธัช จันทรชุ่ม</t>
  </si>
  <si>
    <t>วริสชา พิลึก</t>
  </si>
  <si>
    <t>กันณพงศ์ โชติสุวรรณรัตน์</t>
  </si>
  <si>
    <t xml:space="preserve"> ธัชชัย ธัญญกสิกล</t>
  </si>
  <si>
    <t>สตรีนครสวรรค์</t>
  </si>
  <si>
    <t>นครสวรรค์</t>
  </si>
  <si>
    <t>ศุภกฤต แซ่เถา</t>
  </si>
  <si>
    <t>ศุภกฤต ริมจันทร์</t>
  </si>
  <si>
    <t>หัทยา ใจดี</t>
  </si>
  <si>
    <t>จระเข้หินสังฆกิจวิทยา</t>
  </si>
  <si>
    <t>นครราชสีมา</t>
  </si>
  <si>
    <t xml:space="preserve"> ณภัทร เพ็ชรจำรัส</t>
  </si>
  <si>
    <t xml:space="preserve"> ชิติพัทธ์ คลังสิน</t>
  </si>
  <si>
    <t>ณภัทร วัชรนุรธร</t>
  </si>
  <si>
    <t>อัสสัมชัญ</t>
  </si>
  <si>
    <t>พันธุ์ทรัพย์ ดิเรกวัฒนะ</t>
  </si>
  <si>
    <t>มารุ่ง โรจน์ศรีไพบูลย์</t>
  </si>
  <si>
    <t xml:space="preserve"> นราภัทร สันติภาพจันทรา</t>
  </si>
  <si>
    <t>ณัฐภัทร นาคอินทร์</t>
  </si>
  <si>
    <t>ปภังกร อุบลหล้า</t>
  </si>
  <si>
    <t>พงศภัค ทองฉิม</t>
  </si>
  <si>
    <t>ญาณวุธ ยวงกระโทก</t>
  </si>
  <si>
    <t>ธัญณัฏฐ์ นิราชสูงเนิน</t>
  </si>
  <si>
    <t>ปุณยนุช ใจชอบงาม</t>
  </si>
  <si>
    <t xml:space="preserve"> ศลิษา ติยสถาพร</t>
  </si>
  <si>
    <t>ปภารวี ดิเรกวัฒนะ</t>
  </si>
  <si>
    <t>วิชญาพร ทองสีอ่อน</t>
  </si>
  <si>
    <t>เอเซีย บัคกิ้งแฮม</t>
  </si>
  <si>
    <t>นันท์นภัส เลิศสามารถ</t>
  </si>
  <si>
    <t>ณภัทร นรินทร์สุขสันติ</t>
  </si>
  <si>
    <t>ศุภวรรณ แซ่เถา</t>
  </si>
  <si>
    <t>บุญพร้อม สุตะพันธ์</t>
  </si>
  <si>
    <t>สุรวิวัฒน์ แห่งมหาวิทยาลัยเทคโนโลยีสุรนารี</t>
  </si>
  <si>
    <t>เทพศิรินทร์</t>
  </si>
  <si>
    <t>อศัลยา พวงกลิ่น</t>
  </si>
  <si>
    <t>ธันยธร เจิ้ง</t>
  </si>
  <si>
    <t>ศุภณัฏฐ์ เหลืองอมรนารา</t>
  </si>
  <si>
    <t>สุวิจักขณ์ ศิริพานิษฐ์</t>
  </si>
  <si>
    <t>อนุบาลนครปฐม</t>
  </si>
  <si>
    <t>นครปฐม</t>
  </si>
  <si>
    <t>คมน์ษัฑวัต เสถียรพงษ์</t>
  </si>
  <si>
    <t>ณัฏฐกิตติ์ อิ่มแสง</t>
  </si>
  <si>
    <t>นารีรัตน์ จ๋าพิมาย</t>
  </si>
  <si>
    <t>ภาวิณี ทะคำวงษ์</t>
  </si>
  <si>
    <t>บ้านท่าวังไทรสามัคคี</t>
  </si>
  <si>
    <t>ธนบูรณ์ จิระศรีรุ่งเรือง</t>
  </si>
  <si>
    <t>ณฐนนท์ ไชยอัชนรัตน์</t>
  </si>
  <si>
    <t>อภิสรา น้อยอยู่</t>
  </si>
  <si>
    <t>พชรดนัย ท้วมอ้น</t>
  </si>
  <si>
    <t>เปี่ยมรัก เตชะไทยเจริญ</t>
  </si>
  <si>
    <t>กฤติน ศรีสันติสุข</t>
  </si>
  <si>
    <t>ธัญญาพร ตลันดา</t>
  </si>
  <si>
    <t>วรุณทิพย์ เกือบพิมาย</t>
  </si>
  <si>
    <t>อภิมงคล ธีระภาพพันธ์</t>
  </si>
  <si>
    <t>ธนพล วงศ์สิทธินนท์</t>
  </si>
  <si>
    <t>ชัญญา จิตบรรจง</t>
  </si>
  <si>
    <t>แพรวารินทร์ ศรีรัตนปัญญาธร</t>
  </si>
  <si>
    <t>ณัฐดนัย ศรีอิทยาจิต</t>
  </si>
  <si>
    <t>ปัญญาศักดิ์</t>
  </si>
  <si>
    <t>ดรณ์ สว่างทรัพย์</t>
  </si>
  <si>
    <t>ณภัทร ปิยธโร</t>
  </si>
  <si>
    <t>ปัณณธร อยู่ยืนผล</t>
  </si>
  <si>
    <t>สิรภพ ภมรสุวรรณ</t>
  </si>
  <si>
    <t>ชณชนก ศินิทิณพงษ์</t>
  </si>
  <si>
    <t>นพดล ไทรชมภู</t>
  </si>
  <si>
    <t>ปณตกฤษ พึ่งประยูร</t>
  </si>
  <si>
    <t>ปุณณวิศว์ อัศวาภิรมย์</t>
  </si>
  <si>
    <t>จักรพงศ์ เจษฎาพงศ์ภักดี</t>
  </si>
  <si>
    <t>ศุภวิชญ์ ศรีทองคำ</t>
  </si>
  <si>
    <t>ธมนวรรณ กระบาย</t>
  </si>
  <si>
    <t>สาธิตมหาวิทยาลัยราชภัฏพิบูลสงคราม</t>
  </si>
  <si>
    <t>พิษณุโลก</t>
  </si>
  <si>
    <t>ธัชกร ศุภคณาพิทักษ์</t>
  </si>
  <si>
    <t>พชร ธาคากิ</t>
  </si>
  <si>
    <t>ปรีดี พาหิระ</t>
  </si>
  <si>
    <t>กฤติน บูรณโชคไพศาล</t>
  </si>
  <si>
    <t>วรพล ลิขิตเจริญพันธ์</t>
  </si>
  <si>
    <t>คณิศร บุษปวนิช</t>
  </si>
  <si>
    <t>ชานนท์ นาคอริยกุล</t>
  </si>
  <si>
    <t>ธนวิชญ์ กันภัย</t>
  </si>
  <si>
    <t>วีทรรศน์ จันทร์ทอง</t>
  </si>
  <si>
    <t>พัทธดนย์ พลับลัดโพธิ์</t>
  </si>
  <si>
    <t>ธรัสพร เตียมคำ</t>
  </si>
  <si>
    <t>ภูษณิศา บุญเปี่ยม</t>
  </si>
  <si>
    <t>ศิรสา สีวานนท์</t>
  </si>
  <si>
    <t>รัฐติกาล พินิจสอน</t>
  </si>
  <si>
    <t>หาดอมราอักษรลักษณ์วิทยา</t>
  </si>
  <si>
    <t>อนุกูล ณ นคร</t>
  </si>
  <si>
    <t>วรกฤต พัฒนธนาเดชา</t>
  </si>
  <si>
    <t>เรวัต ดวงทอง</t>
  </si>
  <si>
    <t>วิไลวรรณ พรมทองคำ</t>
  </si>
  <si>
    <t>ธวัชชัย ชะอุ่มเกษ</t>
  </si>
  <si>
    <t>กฤษณา ย่อมกระโทก</t>
  </si>
  <si>
    <t>วิษณุ ทุมฉิมพาลี</t>
  </si>
  <si>
    <t>นนทวัฒน์ เจียศรีวงษ์</t>
  </si>
  <si>
    <t>สาธิต มศว องครักษ์</t>
  </si>
  <si>
    <t>วังน้ำเย็นวิทยาคม</t>
  </si>
  <si>
    <t>สระแก้ว</t>
  </si>
  <si>
    <t>มโนธรรม ดำเนิน</t>
  </si>
  <si>
    <t>บางปะกอกวิทยาคม</t>
  </si>
  <si>
    <t>สุกฤษฏิ์ เจริญวัฒนา</t>
  </si>
  <si>
    <t>พงศ์ธร อนันตผล</t>
  </si>
  <si>
    <t>เตรียมอุดมศึกษาน้อมเกล้า</t>
  </si>
  <si>
    <t>เอกราช จันทร์เคลือ</t>
  </si>
  <si>
    <t>นพคุณ รัตนอมรชัย</t>
  </si>
  <si>
    <t>ธนภัทร ธำรงศักดิ์สุวิทย์</t>
  </si>
  <si>
    <t>สหรัฐ มะยม</t>
  </si>
  <si>
    <t>ปัฐถภูมิ ทองทิม</t>
  </si>
  <si>
    <t>อรรณพ สัมมาขันธ์</t>
  </si>
  <si>
    <t>วัดบวรมงคล</t>
  </si>
  <si>
    <t>ฐิติพงศ์ สนิทเปรม</t>
  </si>
  <si>
    <t>ปัณวัจน์ ฤทธิ์ชัยทิพย์</t>
  </si>
  <si>
    <t>นราวิชญ์ รอดคูณพิพัฒน์</t>
  </si>
  <si>
    <t>สิริภพ อุดมพรสุข</t>
  </si>
  <si>
    <t>ชัชพงศ์ ผลาวรรณ์</t>
  </si>
  <si>
    <t>เนตรนภา ตรึกตราครบุรี</t>
  </si>
  <si>
    <t>รันน์ธิดา โรจนมุกดา</t>
  </si>
  <si>
    <t>รดามณี ปณารัตน์</t>
  </si>
  <si>
    <t>อดิศักดิ์ บุตรสงเคราะห์</t>
  </si>
  <si>
    <t>ภูธเนศ โพธิ์พะเนา</t>
  </si>
  <si>
    <t>วรราชาทินัดดามาตุวิทยา</t>
  </si>
  <si>
    <t>ปทุมธานี</t>
  </si>
  <si>
    <t>พงศกร จองวิจิตรกุล</t>
  </si>
  <si>
    <t>ธนศิษย์ จรูญเลิศหิรัณย์</t>
  </si>
  <si>
    <t>สวนกุหลาบ วิทยาลัย</t>
  </si>
  <si>
    <t>อิฏฐณัฏฐ์ งามจินดาสกุล</t>
  </si>
  <si>
    <t>อัฏฐนิษฐ์ งามจินดาสกุล</t>
  </si>
  <si>
    <t>วรรณกร อรรฆยากร</t>
  </si>
  <si>
    <t>กันต์ วังธนพัฒน์</t>
  </si>
  <si>
    <t>อานุภาพ แสงจันทร์</t>
  </si>
  <si>
    <t>ณัฐพงศ์ อนันต์สมสิน</t>
  </si>
  <si>
    <t>ธงชัย ไชยฉิม</t>
  </si>
  <si>
    <t>ชาคริต อุปมา</t>
  </si>
  <si>
    <t>อรทัย คำพิมพ์</t>
  </si>
  <si>
    <t>ณัฐนันท์ ผลดีเจริญ</t>
  </si>
  <si>
    <t>เฉลิมพงศ์ คณานุรักษ์สกุล</t>
  </si>
  <si>
    <t>นวิชญ์ เวชสุวรรณ์</t>
  </si>
  <si>
    <t>วุฒิภัทร ธนศรีวนิชชัย</t>
  </si>
  <si>
    <t>ปัณฑิตา วิวัฒน์รุ่งเรืองดี</t>
  </si>
  <si>
    <t>สุทธิพร อิ่มพงษ์</t>
  </si>
  <si>
    <t>พิชญะ อภิเชษฐโยธา</t>
  </si>
  <si>
    <t>เทพศิรินทร์ นนทบุรี</t>
  </si>
  <si>
    <t>นนทบุรี</t>
  </si>
  <si>
    <t>แทนคุณ ธนาคุณ</t>
  </si>
  <si>
    <t>จุฑารัตน์ ฉูดกระโทก</t>
  </si>
  <si>
    <t>จุไรรัตน์ ฉูดกระโทก</t>
  </si>
  <si>
    <t>กนกพร สาลี</t>
  </si>
  <si>
    <t>นพวรรณ ศรีมัง</t>
  </si>
  <si>
    <t>กฤติน นาไร</t>
  </si>
  <si>
    <t>ธนนพ อนุภาพยุทธชัย</t>
  </si>
  <si>
    <t>กวินธิดา บุญปลูก</t>
  </si>
  <si>
    <t>ณัฐชยา เชิดศรี</t>
  </si>
  <si>
    <t>สิรวิชญ์ พูลเขตร์กิจ</t>
  </si>
  <si>
    <t>อารีญา โยลัย</t>
  </si>
  <si>
    <t>สุวิภา ธิตะพันธ์</t>
  </si>
  <si>
    <t>กนกวรรณ ไพศาลย์</t>
  </si>
  <si>
    <t>กาญจนบุรี</t>
  </si>
  <si>
    <t>วิไลวรรณ ฝาอิดิน</t>
  </si>
  <si>
    <t>ธนานนท์ บุญครอง</t>
  </si>
  <si>
    <t>กัญจน์ณัฏฐ์ แซ่อึ้ง</t>
  </si>
  <si>
    <t>อมรพงศ์ เจริญเมือง</t>
  </si>
  <si>
    <t>ชาลิสา วงศ์ทวีทอง</t>
  </si>
  <si>
    <t>ชยานันต์ กิตติธีรธำรง</t>
  </si>
  <si>
    <t>รหัส</t>
  </si>
  <si>
    <t>ชนะ</t>
  </si>
  <si>
    <t>แพ้</t>
  </si>
  <si>
    <t>ผลต่างสะสม</t>
  </si>
  <si>
    <t>กฤตภัค กลิ่นบุฟผา</t>
  </si>
  <si>
    <t>ปุณณวิช โพธิวัชร</t>
  </si>
  <si>
    <t>กันตภณ ทุมแก้ว</t>
  </si>
  <si>
    <t>ประวีณา กุลธรรมโม</t>
  </si>
  <si>
    <t>วัดห้วยโป่ง</t>
  </si>
  <si>
    <t>ระยอง</t>
  </si>
  <si>
    <t>ณัฐพัชร ผ่องญาติ</t>
  </si>
  <si>
    <t>สาธิตมหาวิทยาลัยจุฬาลงกรณ์</t>
  </si>
  <si>
    <t>ปาณิสรา กานตกุล</t>
  </si>
  <si>
    <t>ณัฐรัชต์ ผ่องญาติ</t>
  </si>
  <si>
    <t xml:space="preserve">พิริสา พลสิม </t>
  </si>
  <si>
    <t>รุ่งทิวา โสขุมา</t>
  </si>
  <si>
    <t>วัดไทรน้อย</t>
  </si>
  <si>
    <t>ชุติภรณ์ บุญเกษม</t>
  </si>
  <si>
    <t>ชุติภรณ์ นิโครธาเมธนีย์</t>
  </si>
  <si>
    <t>สุกัญญา ดวงดารา</t>
  </si>
  <si>
    <t>อริสตา คงสมจรูญ</t>
  </si>
  <si>
    <t>วัดบ้านดอน</t>
  </si>
  <si>
    <t>พระนครศรีอยุธยา</t>
  </si>
  <si>
    <t>พิชชาพร</t>
  </si>
  <si>
    <t>กรองทอง</t>
  </si>
  <si>
    <t>วราภร พวลีพจน์</t>
  </si>
  <si>
    <t>ฟาริดา สวัสดิสุข</t>
  </si>
  <si>
    <t>วัดเสด็จ</t>
  </si>
  <si>
    <t>ยุทธนา รักสิงห์</t>
  </si>
  <si>
    <t>กำแพงเพชร</t>
  </si>
  <si>
    <t>บ้านคุยป่ายาง</t>
  </si>
  <si>
    <t>ปฏิภาณ พู่เสือ</t>
  </si>
  <si>
    <t>ชาญวิทย์ ทิมทอง</t>
  </si>
  <si>
    <t>วัดโพธิ์ทอง</t>
  </si>
  <si>
    <t>อันดับ</t>
  </si>
  <si>
    <t>ปวริศ พงษ์รัตน์</t>
  </si>
  <si>
    <t>พัชสกันณ์ เพชรโชคฤทธิ์</t>
  </si>
  <si>
    <t>นวพล ธนชัยศักดิ์</t>
  </si>
  <si>
    <t>วรวิช อารีโอบ</t>
  </si>
  <si>
    <t>เฉลิมพล ชื่นอุรา</t>
  </si>
  <si>
    <t>ทัตธน พิมพ์ทอง</t>
  </si>
  <si>
    <t>กฤติพงษ์ องค์อินทร์</t>
  </si>
  <si>
    <t>อรรถพงศ์ ธนาเธียรเลิศ</t>
  </si>
  <si>
    <t>วงศธร โยธาวงษา</t>
  </si>
  <si>
    <t>ภาคภูมิ ยางนอก</t>
  </si>
  <si>
    <t>ลลิตา กรำกระโทก</t>
  </si>
  <si>
    <t>ตลาดไทรพิทยาคม</t>
  </si>
  <si>
    <t>นครนายก</t>
  </si>
  <si>
    <t>ณหทกร สุวรรนาวุธ</t>
  </si>
  <si>
    <t>ณัฐปคัลภ์ แก้วอินทร์</t>
  </si>
  <si>
    <t>ภัทระ เจี่ยดำรง</t>
  </si>
  <si>
    <t>มนัส วินดาบุตสะ</t>
  </si>
  <si>
    <t>ทัตพงศ์ ชาญสมร</t>
  </si>
  <si>
    <t>ปุณณภพ นาควิจิตร</t>
  </si>
  <si>
    <t>พงศ์กรณ์ แย้มประดิษฐ์</t>
  </si>
  <si>
    <t>นฤทธิ์ ตรีรัตน์</t>
  </si>
  <si>
    <t xml:space="preserve">ธีรภัทร์ พันธ์นา </t>
  </si>
  <si>
    <t>ปฐมพงศ์</t>
  </si>
  <si>
    <t>คณพศ</t>
  </si>
  <si>
    <t>สาธิตมหาวิทยาลัยศรีนครินทรวิโรฒปทุมวัน</t>
  </si>
  <si>
    <t>กัลนิสา ชมภู</t>
  </si>
  <si>
    <t>พรชิตา หาระภูมิ</t>
  </si>
  <si>
    <t>วัชระ สุวรรณรงค์</t>
  </si>
  <si>
    <t>สิรวิชญ์ พานทอง</t>
  </si>
  <si>
    <t>สิรภพ ไทยทอง</t>
  </si>
  <si>
    <t>สโรชา สุทธิสาร</t>
  </si>
  <si>
    <t xml:space="preserve">ชาคริต เงาเพชร </t>
  </si>
  <si>
    <t>ชญานันทน์ แสงอรุณ</t>
  </si>
  <si>
    <t>ชนกันต์ พลเคน</t>
  </si>
  <si>
    <t>ชาลินี ใช้โฉมยงค์</t>
  </si>
  <si>
    <t>วรวิทย์ ศรีนุเดช</t>
  </si>
  <si>
    <t>วันที่ 18-19 มีนาคม 2560 ณ ศูนย์การค้าเซ็นทรัลพลาซา ปิ่นเกล้า</t>
  </si>
  <si>
    <t>รอบชิงชนะเลิศ</t>
  </si>
  <si>
    <t>ปิยะฉัตร แก่นบุปผา</t>
  </si>
  <si>
    <t>สุประวีณ จินดา</t>
  </si>
  <si>
    <t>ปภาอร บวรชนาพันธุ์</t>
  </si>
  <si>
    <t>ศรัทธาสมุทร</t>
  </si>
  <si>
    <t>สมุทรสงคราม</t>
  </si>
  <si>
    <t>กาญจนา พิจารย์</t>
  </si>
  <si>
    <t>ฐานวัฒน์ รองเดช</t>
  </si>
  <si>
    <t>กัญญารัตน์ บุญหว่าน</t>
  </si>
  <si>
    <t>นครรราชสีมา</t>
  </si>
  <si>
    <t>เอื้องอัมพร แสงโลกีย์</t>
  </si>
  <si>
    <t>ณัฐนรี พุทธวงศ์</t>
  </si>
  <si>
    <t>บ้านค่าย</t>
  </si>
  <si>
    <t>ฐิติมา วงษ์สง่า</t>
  </si>
  <si>
    <t>สุรัชนี สอนสกุล</t>
  </si>
  <si>
    <t>บางบ่อวิทยาคม</t>
  </si>
  <si>
    <t>อริย์ธัช กรวิชญ์สิริชัย</t>
  </si>
  <si>
    <t>วริศรา วังวงษ์</t>
  </si>
  <si>
    <t>พิมพ์พิศา อัคสุนย์</t>
  </si>
  <si>
    <t>กันตพัฒน์ กรวิชญ์สิริชัย</t>
  </si>
  <si>
    <t>กัญญารัตน์ โชติเจริญสุข</t>
  </si>
  <si>
    <t>สาธิดา ผสมงาม</t>
  </si>
  <si>
    <t>จิดาภา สุขสาคร</t>
  </si>
  <si>
    <t>อภิญญา บุญรอด</t>
  </si>
  <si>
    <t>นภัสสร บุญปัน</t>
  </si>
  <si>
    <t>สุพรรษา บุญวาที</t>
  </si>
  <si>
    <t>ลลิตภัทร นวงษี</t>
  </si>
  <si>
    <t>สวนกุหลาบสมุทรปราการ</t>
  </si>
  <si>
    <t>วรกมล ฤทธิ์อินดี</t>
  </si>
  <si>
    <t>แพรพลอย บุญเลิศ</t>
  </si>
  <si>
    <t>สุพัตรา หลักพูน</t>
  </si>
  <si>
    <t>กฤตณัฐ มากมี</t>
  </si>
  <si>
    <t>ปภังกร ศรีระษา</t>
  </si>
  <si>
    <t>กรุงเทพ</t>
  </si>
  <si>
    <t>ณัฏฐณิชา ดกดี</t>
  </si>
  <si>
    <t xml:space="preserve">นานาชาติสิงคโปร์ </t>
  </si>
  <si>
    <t>พราวภัสส์ศา พุทธิชัยธัมม์</t>
  </si>
  <si>
    <t>ลฎาภา ศิวเตชานนท์</t>
  </si>
  <si>
    <t>ธนกร พุ่มโพธิ์งาม</t>
  </si>
  <si>
    <t>รวิชญ์ แก่นสันติสุขมงคล</t>
  </si>
  <si>
    <t xml:space="preserve">กิตติภูมิ ศรีสายพร </t>
  </si>
  <si>
    <t>วงศ์วริศ ยุเรศรัตนา</t>
  </si>
  <si>
    <t>สาธิตรามคำแหง</t>
  </si>
  <si>
    <t>ตรรกพล ตันธวัช</t>
  </si>
  <si>
    <t xml:space="preserve">กวินภพ ตันธเนศ </t>
  </si>
  <si>
    <t>พิชามญช์ ญาวงศ์</t>
  </si>
  <si>
    <t xml:space="preserve">สรรพากร ศรีษะ </t>
  </si>
  <si>
    <t>ณชนก พูลมาสิน</t>
  </si>
  <si>
    <t>มหาสารคาม</t>
  </si>
  <si>
    <t>สรวิชญ์ พงษ์พุทธรักษ์</t>
  </si>
  <si>
    <t>อรรกมิตร</t>
  </si>
  <si>
    <t>พรฤทธ์ แซ่เจียง</t>
  </si>
  <si>
    <t>พิจักษณ์ พงษ์พุทธรักษ์</t>
  </si>
  <si>
    <t>อธิศรุจ</t>
  </si>
  <si>
    <t>สาธิตพัฒนา</t>
  </si>
  <si>
    <t>แทนคุณ ท้วมดี</t>
  </si>
  <si>
    <t>ณัฐพล อินเหล็ก</t>
  </si>
  <si>
    <t>พิชัย</t>
  </si>
  <si>
    <t>อุตรดิตถ์</t>
  </si>
  <si>
    <t>บารมี ปานทอง</t>
  </si>
  <si>
    <t xml:space="preserve"> </t>
  </si>
  <si>
    <t>อิฏฐดนัย ได้ผลมาก</t>
  </si>
  <si>
    <t>นนทพันธ์ ได้ผลมาก</t>
  </si>
  <si>
    <t>พิชชา จงชานสิทโธ</t>
  </si>
  <si>
    <t>คงคาราม</t>
  </si>
  <si>
    <t>เพชรบุรี</t>
  </si>
  <si>
    <t>ณิชาภา หิมารัตน์</t>
  </si>
  <si>
    <t>สารสาสน์วิเทศนครปฐม</t>
  </si>
  <si>
    <t>พิจักษุณ์ พงษ์พุทธรักย์</t>
  </si>
  <si>
    <t xml:space="preserve">สรวิชญ์ พงษ์พุทธรักษ์  </t>
  </si>
  <si>
    <t>Anglo School</t>
  </si>
  <si>
    <t>ประเภท เอแม็ท รุ่น มัธยมศึกษาตอนต้น</t>
  </si>
  <si>
    <t>ประเภท เอแม็ท รุ่น ประถมศึกษา</t>
  </si>
  <si>
    <t>ประเภท ครอสเวิร์ด รุ่น มัธยมศึกษาตอนต้น</t>
  </si>
  <si>
    <t>ชื่อ-สกุล</t>
  </si>
  <si>
    <t>ประเภท คำคม รุ่น มัธยมศึกษาตอนต้น</t>
  </si>
  <si>
    <t>ผลการแข่งขัน สตั้ดดี้พลัส ครอสเวิร์ดเกม เอแม็ท คำคม และซูโดกุ กรังด์ปรีซ์ ชิงแชมป์ประเทศไทย ครั้งที่ 30  สนาม 1</t>
  </si>
  <si>
    <t>สาธิตจุฬาลงกรณ์มหาวิทยาลัย</t>
  </si>
  <si>
    <t>สาธิตม.ศรีนครินทรวิโรฒประสานมิตร</t>
  </si>
  <si>
    <t>สาธิตม.มหาสารคาม (ฝ่ายประถม)</t>
  </si>
  <si>
    <t>จำนวนเกมที่ชนะ</t>
  </si>
  <si>
    <t>คะแนนโบนัส</t>
  </si>
  <si>
    <t>คะแนนประจำสนาม 1</t>
  </si>
  <si>
    <t>คะแนนอันดับ</t>
  </si>
  <si>
    <t>ประเภท ครอสเวิร์ด รุ่น ประถมศึกษา</t>
  </si>
  <si>
    <t>สาธิตม.ศรีนครินทรวิโรฒปทุมวัน</t>
  </si>
  <si>
    <t>ณัฐวัฒน์ อั่งสกุล</t>
  </si>
  <si>
    <t>ประณัฐ อั่งสกุล</t>
  </si>
  <si>
    <t>Adventist  International  Mission  School</t>
  </si>
  <si>
    <t>สาธิตมหาวิทยาลัยมหาสารคาม</t>
  </si>
  <si>
    <t>สาธิตม.ศรีนครินทรวิโรฒประสานมิตร(ฝ่ายประถม)</t>
  </si>
  <si>
    <t>ประเภท คำคม รุ่น มัธยมศึกษาตอนปลาย-โอเพ่น</t>
  </si>
  <si>
    <t>1st Round</t>
  </si>
  <si>
    <t>2nd Round</t>
  </si>
  <si>
    <t>GROSS</t>
  </si>
  <si>
    <t>#1</t>
  </si>
  <si>
    <t>#2</t>
  </si>
  <si>
    <t>#3</t>
  </si>
  <si>
    <t>#4</t>
  </si>
  <si>
    <t>Total</t>
  </si>
  <si>
    <t>Time</t>
  </si>
  <si>
    <t>Bonus</t>
  </si>
  <si>
    <t>สุพัชนี ไชยศรี</t>
  </si>
  <si>
    <t>อัฏฐณัฐ งามจินดาสกุล</t>
  </si>
  <si>
    <t>อิฎฐณัฎฐ์ งามจินดาสกุล</t>
  </si>
  <si>
    <t>วรรณิภา ธุสาวุฒิ</t>
  </si>
  <si>
    <t>ธวัช มหันต์เชิดชูวงศ์</t>
  </si>
  <si>
    <t>พรรฌิมาร์ ไพรัตน์</t>
  </si>
  <si>
    <t>สินชัย รุ่งแสงรัตนกุล</t>
  </si>
  <si>
    <t>สุเมธ ชูอริยมรรค</t>
  </si>
  <si>
    <t>กันตภณ เดชเจริญศรี</t>
  </si>
  <si>
    <t>เฉลิมพระเกียรติกาญจนบุรี</t>
  </si>
  <si>
    <t>สุมาลี สุวรรณคาม</t>
  </si>
  <si>
    <t>หาดอมรารักษ์วิทยา</t>
  </si>
  <si>
    <t>ปฐมพงษ์ ชาญวิทย์สถาพร</t>
  </si>
  <si>
    <t>ประเภท ซูโดกุ รุ่น มัธยมศึกษาตอนต้น</t>
  </si>
  <si>
    <t>อันดับรอบคัดเลือก</t>
  </si>
  <si>
    <t>ประเภท ซูโดกุ รุ่น มัธยมศึกษาตอนปลาย-โอเพ่น</t>
  </si>
  <si>
    <t>ชนะ-แพ้</t>
  </si>
  <si>
    <t xml:space="preserve">  SINATARN</t>
  </si>
  <si>
    <t>FINAL ROUND</t>
  </si>
  <si>
    <t xml:space="preserve">  L.,PICHAI</t>
  </si>
  <si>
    <t xml:space="preserve">  S.,ATIRUTH</t>
  </si>
  <si>
    <t>11–4</t>
  </si>
  <si>
    <t xml:space="preserve">  THITIPON</t>
  </si>
  <si>
    <t xml:space="preserve">  K.,JAKKRIT</t>
  </si>
  <si>
    <t xml:space="preserve">  K.,AKKRAPOL</t>
  </si>
  <si>
    <t>10–5</t>
  </si>
  <si>
    <t xml:space="preserve">  K.,THACHA</t>
  </si>
  <si>
    <t xml:space="preserve">  C.,GERRY</t>
  </si>
  <si>
    <t xml:space="preserve">  M.,PUTTAPONG</t>
  </si>
  <si>
    <t>9–6</t>
  </si>
  <si>
    <t xml:space="preserve">  S.,CHARNWIT</t>
  </si>
  <si>
    <t xml:space="preserve">  A.,AKEKAPUN</t>
  </si>
  <si>
    <t xml:space="preserve">  C.,SORAWIT</t>
  </si>
  <si>
    <t xml:space="preserve">  J.,SONGKRAN</t>
  </si>
  <si>
    <t xml:space="preserve">  P.,SOMPONG</t>
  </si>
  <si>
    <t xml:space="preserve">  K.,TANAPON</t>
  </si>
  <si>
    <t>−199</t>
  </si>
  <si>
    <t xml:space="preserve">  APIRAT</t>
  </si>
  <si>
    <t>8–7</t>
  </si>
  <si>
    <t xml:space="preserve">  R.,WISIT</t>
  </si>
  <si>
    <t xml:space="preserve">  A.,CHARNWIT</t>
  </si>
  <si>
    <t xml:space="preserve">  P.,TERDSAK</t>
  </si>
  <si>
    <t xml:space="preserve">  B.,UTHAI</t>
  </si>
  <si>
    <t xml:space="preserve">  C.,PIMCHANOK</t>
  </si>
  <si>
    <t>−226</t>
  </si>
  <si>
    <t xml:space="preserve">  PHOOTASIN</t>
  </si>
  <si>
    <t>7½–7½</t>
  </si>
  <si>
    <t>−159</t>
  </si>
  <si>
    <t xml:space="preserve">  WASINTORN</t>
  </si>
  <si>
    <t>7–8</t>
  </si>
  <si>
    <t xml:space="preserve">  T.,SUPICHAYA</t>
  </si>
  <si>
    <t xml:space="preserve">  C.,WASIN</t>
  </si>
  <si>
    <t xml:space="preserve">  PATTARWADEE</t>
  </si>
  <si>
    <t>−103</t>
  </si>
  <si>
    <t xml:space="preserve">  B.,PANUPONG</t>
  </si>
  <si>
    <t>−279</t>
  </si>
  <si>
    <t xml:space="preserve">  K.,BENJAPORN</t>
  </si>
  <si>
    <t>−308</t>
  </si>
  <si>
    <t xml:space="preserve">  D.,KANTAPON</t>
  </si>
  <si>
    <t>6½–8½</t>
  </si>
  <si>
    <t>−217</t>
  </si>
  <si>
    <t xml:space="preserve">  PICHAISCHOOL</t>
  </si>
  <si>
    <t>6–9</t>
  </si>
  <si>
    <t xml:space="preserve">  T.,MANEEDA</t>
  </si>
  <si>
    <t xml:space="preserve">  N.,NATTAKARN</t>
  </si>
  <si>
    <t>−399</t>
  </si>
  <si>
    <t xml:space="preserve">  TANYASAP</t>
  </si>
  <si>
    <t>−988</t>
  </si>
  <si>
    <t xml:space="preserve">  K.,LAKSANAPREECHA</t>
  </si>
  <si>
    <t>−1065</t>
  </si>
  <si>
    <t xml:space="preserve">  WICHUDA</t>
  </si>
  <si>
    <t>−1100</t>
  </si>
  <si>
    <t xml:space="preserve">  T.,THANAPORN</t>
  </si>
  <si>
    <t>−1316</t>
  </si>
  <si>
    <t xml:space="preserve">  B.,ATHITTAYA</t>
  </si>
  <si>
    <t>5–10</t>
  </si>
  <si>
    <t>−1006</t>
  </si>
  <si>
    <t xml:space="preserve">  T.,SAEREECHAI</t>
  </si>
  <si>
    <t>−1264</t>
  </si>
  <si>
    <t xml:space="preserve">  T.,PHOMPIRIYA</t>
  </si>
  <si>
    <t>4–11</t>
  </si>
  <si>
    <t>−2167</t>
  </si>
  <si>
    <t xml:space="preserve">  T.,THITSANAI</t>
  </si>
  <si>
    <t>3–12</t>
  </si>
  <si>
    <t>−1330</t>
  </si>
  <si>
    <t>−2236</t>
  </si>
  <si>
    <t>ชื่อ</t>
  </si>
  <si>
    <t>ประเภท ครอสเวิร์ด รุ่น โอเพ่น</t>
  </si>
  <si>
    <t xml:space="preserve">  A.,LALINDA</t>
  </si>
  <si>
    <t xml:space="preserve"> K.,Phisit</t>
  </si>
  <si>
    <t xml:space="preserve"> U.,Sarawut</t>
  </si>
  <si>
    <t xml:space="preserve"> N.,Autthawich</t>
  </si>
  <si>
    <t>12–3</t>
  </si>
  <si>
    <t xml:space="preserve"> S.,Monthon</t>
  </si>
  <si>
    <t xml:space="preserve"> P.,Kasidech</t>
  </si>
  <si>
    <t xml:space="preserve"> C.,Trin</t>
  </si>
  <si>
    <t xml:space="preserve"> S.,Satienpong</t>
  </si>
  <si>
    <t xml:space="preserve"> W.,Watcharapan</t>
  </si>
  <si>
    <t xml:space="preserve"> P.,Krittawit</t>
  </si>
  <si>
    <t xml:space="preserve"> S.,Kunakorn</t>
  </si>
  <si>
    <t xml:space="preserve"> S.,Rungsiya</t>
  </si>
  <si>
    <t xml:space="preserve"> P.,Chatchai</t>
  </si>
  <si>
    <t xml:space="preserve"> P.,Phukkarapas</t>
  </si>
  <si>
    <t xml:space="preserve"> T.,Peerawit</t>
  </si>
  <si>
    <t xml:space="preserve"> K.,Tawan</t>
  </si>
  <si>
    <t xml:space="preserve"> T.,Jirakrit</t>
  </si>
  <si>
    <t xml:space="preserve"> J.,Kittinan</t>
  </si>
  <si>
    <t xml:space="preserve"> P.,Sithipong</t>
  </si>
  <si>
    <t xml:space="preserve"> M.,UDOMSAK</t>
  </si>
  <si>
    <t xml:space="preserve"> U.,Satra</t>
  </si>
  <si>
    <t xml:space="preserve"> C.,Chonnikan</t>
  </si>
  <si>
    <t xml:space="preserve"> W.,Tapakorn</t>
  </si>
  <si>
    <t>−168</t>
  </si>
  <si>
    <t xml:space="preserve"> S.,Wiratchapong</t>
  </si>
  <si>
    <t>−277</t>
  </si>
  <si>
    <t xml:space="preserve"> S.,Dittapol</t>
  </si>
  <si>
    <t xml:space="preserve"> T.,Bullang</t>
  </si>
  <si>
    <t xml:space="preserve"> S.,Panithan</t>
  </si>
  <si>
    <t xml:space="preserve"> J.,Teerapat</t>
  </si>
  <si>
    <t xml:space="preserve"> J.,Jarukrit</t>
  </si>
  <si>
    <t xml:space="preserve"> A.,Pakawat</t>
  </si>
  <si>
    <t xml:space="preserve"> P.,Nuttapol</t>
  </si>
  <si>
    <t xml:space="preserve"> C.,Pirada</t>
  </si>
  <si>
    <t>−26</t>
  </si>
  <si>
    <t xml:space="preserve"> S.,KAN</t>
  </si>
  <si>
    <t>−176</t>
  </si>
  <si>
    <t xml:space="preserve"> P.,Panchima</t>
  </si>
  <si>
    <t>−283</t>
  </si>
  <si>
    <t xml:space="preserve"> A.,Sutthiporn</t>
  </si>
  <si>
    <t xml:space="preserve"> Sahatsawat</t>
  </si>
  <si>
    <t xml:space="preserve"> W.,Piriyapol</t>
  </si>
  <si>
    <t xml:space="preserve"> A.,Pitchaya</t>
  </si>
  <si>
    <t xml:space="preserve"> N.,Nonthapat</t>
  </si>
  <si>
    <t xml:space="preserve"> P.,Manasayanuch</t>
  </si>
  <si>
    <t xml:space="preserve"> M.,Arthittaya</t>
  </si>
  <si>
    <t xml:space="preserve"> E.,Arthit</t>
  </si>
  <si>
    <t xml:space="preserve"> P.,Poombadee</t>
  </si>
  <si>
    <t>−256</t>
  </si>
  <si>
    <t xml:space="preserve"> I.,Natthawat</t>
  </si>
  <si>
    <t>−336</t>
  </si>
  <si>
    <t xml:space="preserve"> KRIANGKRAI</t>
  </si>
  <si>
    <t>−387</t>
  </si>
  <si>
    <t xml:space="preserve"> T.,Apichaya</t>
  </si>
  <si>
    <t>−478</t>
  </si>
  <si>
    <t xml:space="preserve"> P.,Nikhom</t>
  </si>
  <si>
    <t xml:space="preserve"> Ch.,Jakkarin</t>
  </si>
  <si>
    <t xml:space="preserve"> R.,pongtorn</t>
  </si>
  <si>
    <t xml:space="preserve"> SATHAPORN</t>
  </si>
  <si>
    <t>−272</t>
  </si>
  <si>
    <t xml:space="preserve"> P.,Kamolwan</t>
  </si>
  <si>
    <t>−351</t>
  </si>
  <si>
    <t xml:space="preserve"> M.,Nawin</t>
  </si>
  <si>
    <t>−695</t>
  </si>
  <si>
    <t xml:space="preserve"> J.,Janejira</t>
  </si>
  <si>
    <t>−720</t>
  </si>
  <si>
    <t xml:space="preserve"> B.,Pitchaya</t>
  </si>
  <si>
    <t>−1310</t>
  </si>
  <si>
    <t xml:space="preserve"> T.,Aujchara</t>
  </si>
  <si>
    <t>5½–9½</t>
  </si>
  <si>
    <t>−284</t>
  </si>
  <si>
    <t xml:space="preserve"> B.,Tamonwan</t>
  </si>
  <si>
    <t>−608</t>
  </si>
  <si>
    <t xml:space="preserve"> Y.,Nipat</t>
  </si>
  <si>
    <t>−381</t>
  </si>
  <si>
    <t xml:space="preserve"> K.,Chattrin</t>
  </si>
  <si>
    <t>−718</t>
  </si>
  <si>
    <t xml:space="preserve"> T.,Komkrit</t>
  </si>
  <si>
    <t>−908</t>
  </si>
  <si>
    <t xml:space="preserve"> K.,Piraporn</t>
  </si>
  <si>
    <t>−1584</t>
  </si>
  <si>
    <t xml:space="preserve"> C.,Pornthep</t>
  </si>
  <si>
    <t>−1845</t>
  </si>
  <si>
    <t xml:space="preserve"> K.,Punyisa</t>
  </si>
  <si>
    <t>−1901</t>
  </si>
  <si>
    <t xml:space="preserve"> N'SARN</t>
  </si>
  <si>
    <t>4–3</t>
  </si>
  <si>
    <t xml:space="preserve"> B.,Worawan</t>
  </si>
  <si>
    <t>−2000</t>
  </si>
  <si>
    <t xml:space="preserve"> S.,Wimonnad</t>
  </si>
  <si>
    <t>−2339</t>
  </si>
  <si>
    <t>ประเภท เอแม็ท รุ่น โอเพ่น</t>
  </si>
  <si>
    <t>กรณ์ สว่างทรัพย์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</si>
</sst>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20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20" fontId="4" fillId="3" borderId="1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  <xf numFmtId="0" fontId="4" fillId="3" borderId="1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2" fillId="0" borderId="0" xfId="0" applyFont="1" applyAlignment="1"/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workbookViewId="0">
      <selection activeCell="B6" sqref="B6"/>
    </sheetView>
  </sheetViews>
  <sheetFormatPr defaultRowHeight="30" customHeight="1" x14ac:dyDescent="0.3"/>
  <cols>
    <col min="1" max="1" width="8" style="1" bestFit="1" customWidth="1"/>
    <col min="2" max="2" width="31.140625" style="1" bestFit="1" customWidth="1"/>
    <col min="3" max="3" width="25.85546875" style="1" bestFit="1" customWidth="1"/>
    <col min="4" max="4" width="48.140625" style="1" bestFit="1" customWidth="1"/>
    <col min="5" max="5" width="19.5703125" style="1" bestFit="1" customWidth="1"/>
    <col min="6" max="7" width="9.140625" style="1"/>
    <col min="8" max="8" width="15.42578125" style="1" bestFit="1" customWidth="1"/>
    <col min="9" max="9" width="16.140625" style="1" bestFit="1" customWidth="1"/>
    <col min="10" max="10" width="19.85546875" style="1" bestFit="1" customWidth="1"/>
    <col min="11" max="11" width="15.85546875" style="1" bestFit="1" customWidth="1"/>
    <col min="12" max="12" width="26.85546875" style="1" bestFit="1" customWidth="1"/>
    <col min="13" max="16384" width="9.140625" style="1"/>
  </cols>
  <sheetData>
    <row r="1" spans="1:12" s="7" customFormat="1" ht="30" customHeight="1" x14ac:dyDescent="0.35">
      <c r="A1" s="55" t="s">
        <v>349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1:12" s="7" customFormat="1" ht="30" customHeight="1" x14ac:dyDescent="0.35">
      <c r="A2" s="55" t="s">
        <v>272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pans="1:12" s="7" customFormat="1" ht="30" customHeight="1" x14ac:dyDescent="0.35">
      <c r="A3" s="55" t="s">
        <v>357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</row>
    <row r="4" spans="1:12" ht="30" customHeight="1" x14ac:dyDescent="0.3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</row>
    <row r="5" spans="1:12" ht="30" customHeight="1" x14ac:dyDescent="0.3">
      <c r="A5" s="5" t="s">
        <v>235</v>
      </c>
      <c r="B5" s="5" t="s">
        <v>347</v>
      </c>
      <c r="C5" s="5" t="s">
        <v>347</v>
      </c>
      <c r="D5" s="5" t="s">
        <v>1</v>
      </c>
      <c r="E5" s="5" t="s">
        <v>2</v>
      </c>
      <c r="F5" s="5" t="s">
        <v>202</v>
      </c>
      <c r="G5" s="5" t="s">
        <v>203</v>
      </c>
      <c r="H5" s="5" t="s">
        <v>204</v>
      </c>
      <c r="I5" s="16" t="s">
        <v>356</v>
      </c>
      <c r="J5" s="16" t="s">
        <v>353</v>
      </c>
      <c r="K5" s="16" t="s">
        <v>354</v>
      </c>
      <c r="L5" s="17" t="s">
        <v>355</v>
      </c>
    </row>
    <row r="6" spans="1:12" ht="30" customHeight="1" x14ac:dyDescent="0.3">
      <c r="A6" s="6">
        <v>1</v>
      </c>
      <c r="B6" s="6" t="s">
        <v>3</v>
      </c>
      <c r="C6" s="6"/>
      <c r="D6" s="6" t="s">
        <v>4</v>
      </c>
      <c r="E6" s="6" t="s">
        <v>5</v>
      </c>
      <c r="F6" s="49" t="s">
        <v>273</v>
      </c>
      <c r="G6" s="50"/>
      <c r="H6" s="51"/>
      <c r="I6" s="18">
        <v>100</v>
      </c>
      <c r="J6" s="19">
        <v>5</v>
      </c>
      <c r="K6" s="19">
        <v>2</v>
      </c>
      <c r="L6" s="19">
        <f>I6+J6+K6</f>
        <v>107</v>
      </c>
    </row>
    <row r="7" spans="1:12" ht="30" customHeight="1" x14ac:dyDescent="0.3">
      <c r="A7" s="6">
        <v>2</v>
      </c>
      <c r="B7" s="6" t="s">
        <v>67</v>
      </c>
      <c r="C7" s="6"/>
      <c r="D7" s="6" t="s">
        <v>308</v>
      </c>
      <c r="E7" s="6" t="s">
        <v>5</v>
      </c>
      <c r="F7" s="52"/>
      <c r="G7" s="53"/>
      <c r="H7" s="54"/>
      <c r="I7" s="18">
        <v>97</v>
      </c>
      <c r="J7" s="19">
        <v>6</v>
      </c>
      <c r="K7" s="19">
        <v>5</v>
      </c>
      <c r="L7" s="19">
        <f t="shared" ref="L7:L36" si="0">I7+J7+K7</f>
        <v>108</v>
      </c>
    </row>
    <row r="8" spans="1:12" ht="30" customHeight="1" x14ac:dyDescent="0.3">
      <c r="A8" s="2">
        <v>3</v>
      </c>
      <c r="B8" s="2" t="s">
        <v>309</v>
      </c>
      <c r="C8" s="2" t="s">
        <v>310</v>
      </c>
      <c r="D8" s="2" t="s">
        <v>20</v>
      </c>
      <c r="E8" s="2" t="s">
        <v>10</v>
      </c>
      <c r="F8" s="2">
        <v>5</v>
      </c>
      <c r="G8" s="2">
        <v>1</v>
      </c>
      <c r="H8" s="2">
        <v>281</v>
      </c>
      <c r="I8" s="13">
        <v>95</v>
      </c>
      <c r="J8" s="14">
        <f>F8</f>
        <v>5</v>
      </c>
      <c r="K8" s="14">
        <v>2</v>
      </c>
      <c r="L8" s="14">
        <f t="shared" si="0"/>
        <v>102</v>
      </c>
    </row>
    <row r="9" spans="1:12" ht="30" customHeight="1" x14ac:dyDescent="0.3">
      <c r="A9" s="2">
        <v>4</v>
      </c>
      <c r="B9" s="2" t="s">
        <v>22</v>
      </c>
      <c r="C9" s="2"/>
      <c r="D9" s="2" t="s">
        <v>11</v>
      </c>
      <c r="E9" s="2" t="s">
        <v>12</v>
      </c>
      <c r="F9" s="2">
        <v>4</v>
      </c>
      <c r="G9" s="2">
        <v>2</v>
      </c>
      <c r="H9" s="2">
        <v>255</v>
      </c>
      <c r="I9" s="13">
        <v>94</v>
      </c>
      <c r="J9" s="14">
        <f t="shared" ref="J9:J36" si="1">F9</f>
        <v>4</v>
      </c>
      <c r="K9" s="14">
        <v>0</v>
      </c>
      <c r="L9" s="14">
        <f t="shared" si="0"/>
        <v>98</v>
      </c>
    </row>
    <row r="10" spans="1:12" ht="30" customHeight="1" x14ac:dyDescent="0.3">
      <c r="A10" s="2">
        <v>5</v>
      </c>
      <c r="B10" s="2" t="s">
        <v>311</v>
      </c>
      <c r="C10" s="2"/>
      <c r="D10" s="2" t="s">
        <v>350</v>
      </c>
      <c r="E10" s="2" t="s">
        <v>10</v>
      </c>
      <c r="F10" s="2">
        <v>4</v>
      </c>
      <c r="G10" s="2">
        <v>2</v>
      </c>
      <c r="H10" s="2">
        <v>242</v>
      </c>
      <c r="I10" s="13">
        <v>93</v>
      </c>
      <c r="J10" s="14">
        <f t="shared" si="1"/>
        <v>4</v>
      </c>
      <c r="K10" s="14">
        <v>0</v>
      </c>
      <c r="L10" s="14">
        <f t="shared" si="0"/>
        <v>97</v>
      </c>
    </row>
    <row r="11" spans="1:12" ht="30" customHeight="1" x14ac:dyDescent="0.3">
      <c r="A11" s="2">
        <v>6</v>
      </c>
      <c r="B11" s="2" t="s">
        <v>34</v>
      </c>
      <c r="C11" s="2"/>
      <c r="D11" s="2" t="s">
        <v>11</v>
      </c>
      <c r="E11" s="2" t="s">
        <v>12</v>
      </c>
      <c r="F11" s="2">
        <v>4</v>
      </c>
      <c r="G11" s="2">
        <v>2</v>
      </c>
      <c r="H11" s="2">
        <v>239</v>
      </c>
      <c r="I11" s="13">
        <v>92</v>
      </c>
      <c r="J11" s="14">
        <f t="shared" si="1"/>
        <v>4</v>
      </c>
      <c r="K11" s="14">
        <v>0</v>
      </c>
      <c r="L11" s="14">
        <f t="shared" si="0"/>
        <v>96</v>
      </c>
    </row>
    <row r="12" spans="1:12" ht="30" customHeight="1" x14ac:dyDescent="0.3">
      <c r="A12" s="2">
        <v>7</v>
      </c>
      <c r="B12" s="2" t="s">
        <v>39</v>
      </c>
      <c r="C12" s="2"/>
      <c r="D12" s="2" t="s">
        <v>11</v>
      </c>
      <c r="E12" s="2" t="s">
        <v>12</v>
      </c>
      <c r="F12" s="2">
        <v>4</v>
      </c>
      <c r="G12" s="2">
        <v>2</v>
      </c>
      <c r="H12" s="2">
        <v>118</v>
      </c>
      <c r="I12" s="13">
        <v>91</v>
      </c>
      <c r="J12" s="14">
        <f t="shared" si="1"/>
        <v>4</v>
      </c>
      <c r="K12" s="14">
        <v>0</v>
      </c>
      <c r="L12" s="14">
        <f t="shared" si="0"/>
        <v>95</v>
      </c>
    </row>
    <row r="13" spans="1:12" ht="30" customHeight="1" x14ac:dyDescent="0.3">
      <c r="A13" s="2">
        <v>8</v>
      </c>
      <c r="B13" s="2" t="s">
        <v>312</v>
      </c>
      <c r="C13" s="2"/>
      <c r="D13" s="2" t="s">
        <v>350</v>
      </c>
      <c r="E13" s="2" t="s">
        <v>10</v>
      </c>
      <c r="F13" s="2">
        <v>4</v>
      </c>
      <c r="G13" s="2">
        <v>2</v>
      </c>
      <c r="H13" s="2">
        <v>80</v>
      </c>
      <c r="I13" s="13">
        <v>90</v>
      </c>
      <c r="J13" s="14">
        <f t="shared" si="1"/>
        <v>4</v>
      </c>
      <c r="K13" s="14">
        <v>0</v>
      </c>
      <c r="L13" s="14">
        <f t="shared" si="0"/>
        <v>94</v>
      </c>
    </row>
    <row r="14" spans="1:12" ht="30" customHeight="1" x14ac:dyDescent="0.3">
      <c r="A14" s="2">
        <v>9</v>
      </c>
      <c r="B14" s="2" t="s">
        <v>18</v>
      </c>
      <c r="C14" s="2" t="s">
        <v>19</v>
      </c>
      <c r="D14" s="2" t="s">
        <v>350</v>
      </c>
      <c r="E14" s="2" t="s">
        <v>10</v>
      </c>
      <c r="F14" s="2">
        <v>4</v>
      </c>
      <c r="G14" s="2">
        <v>2</v>
      </c>
      <c r="H14" s="2">
        <v>46</v>
      </c>
      <c r="I14" s="13">
        <v>89</v>
      </c>
      <c r="J14" s="14">
        <f t="shared" si="1"/>
        <v>4</v>
      </c>
      <c r="K14" s="14">
        <v>0</v>
      </c>
      <c r="L14" s="14">
        <f t="shared" si="0"/>
        <v>93</v>
      </c>
    </row>
    <row r="15" spans="1:12" ht="30" customHeight="1" x14ac:dyDescent="0.3">
      <c r="A15" s="2">
        <v>10</v>
      </c>
      <c r="B15" s="2" t="s">
        <v>313</v>
      </c>
      <c r="C15" s="2"/>
      <c r="D15" s="2" t="s">
        <v>11</v>
      </c>
      <c r="E15" s="2" t="s">
        <v>12</v>
      </c>
      <c r="F15" s="2">
        <v>4</v>
      </c>
      <c r="G15" s="2">
        <v>2</v>
      </c>
      <c r="H15" s="2">
        <v>30</v>
      </c>
      <c r="I15" s="13">
        <v>88</v>
      </c>
      <c r="J15" s="14">
        <f t="shared" si="1"/>
        <v>4</v>
      </c>
      <c r="K15" s="14">
        <v>0</v>
      </c>
      <c r="L15" s="14">
        <f t="shared" si="0"/>
        <v>92</v>
      </c>
    </row>
    <row r="16" spans="1:12" ht="30" customHeight="1" x14ac:dyDescent="0.3">
      <c r="A16" s="2">
        <v>11</v>
      </c>
      <c r="B16" s="2" t="s">
        <v>33</v>
      </c>
      <c r="C16" s="2"/>
      <c r="D16" s="2" t="s">
        <v>351</v>
      </c>
      <c r="E16" s="2" t="s">
        <v>10</v>
      </c>
      <c r="F16" s="2">
        <v>4</v>
      </c>
      <c r="G16" s="2">
        <v>2</v>
      </c>
      <c r="H16" s="2">
        <v>-37</v>
      </c>
      <c r="I16" s="13">
        <v>87</v>
      </c>
      <c r="J16" s="14">
        <f t="shared" si="1"/>
        <v>4</v>
      </c>
      <c r="K16" s="14">
        <v>0</v>
      </c>
      <c r="L16" s="14">
        <f t="shared" si="0"/>
        <v>91</v>
      </c>
    </row>
    <row r="17" spans="1:12" ht="30" customHeight="1" x14ac:dyDescent="0.3">
      <c r="A17" s="2">
        <v>12</v>
      </c>
      <c r="B17" s="2" t="s">
        <v>23</v>
      </c>
      <c r="C17" s="2"/>
      <c r="D17" s="2" t="s">
        <v>11</v>
      </c>
      <c r="E17" s="2" t="s">
        <v>12</v>
      </c>
      <c r="F17" s="2">
        <v>3</v>
      </c>
      <c r="G17" s="2">
        <v>3</v>
      </c>
      <c r="H17" s="2">
        <v>209</v>
      </c>
      <c r="I17" s="13">
        <v>87</v>
      </c>
      <c r="J17" s="14">
        <f t="shared" si="1"/>
        <v>3</v>
      </c>
      <c r="K17" s="14">
        <v>0</v>
      </c>
      <c r="L17" s="14">
        <f t="shared" si="0"/>
        <v>90</v>
      </c>
    </row>
    <row r="18" spans="1:12" ht="30" customHeight="1" x14ac:dyDescent="0.3">
      <c r="A18" s="2">
        <v>13</v>
      </c>
      <c r="B18" s="2" t="s">
        <v>314</v>
      </c>
      <c r="C18" s="2"/>
      <c r="D18" s="2" t="s">
        <v>315</v>
      </c>
      <c r="E18" s="2" t="s">
        <v>10</v>
      </c>
      <c r="F18" s="2">
        <v>3</v>
      </c>
      <c r="G18" s="2">
        <v>3</v>
      </c>
      <c r="H18" s="2">
        <v>175</v>
      </c>
      <c r="I18" s="13">
        <v>87</v>
      </c>
      <c r="J18" s="14">
        <f t="shared" si="1"/>
        <v>3</v>
      </c>
      <c r="K18" s="14">
        <v>0</v>
      </c>
      <c r="L18" s="14">
        <f t="shared" si="0"/>
        <v>90</v>
      </c>
    </row>
    <row r="19" spans="1:12" ht="30" customHeight="1" x14ac:dyDescent="0.3">
      <c r="A19" s="2">
        <v>14</v>
      </c>
      <c r="B19" s="2" t="s">
        <v>13</v>
      </c>
      <c r="C19" s="2"/>
      <c r="D19" s="2" t="s">
        <v>4</v>
      </c>
      <c r="E19" s="2" t="s">
        <v>5</v>
      </c>
      <c r="F19" s="2">
        <v>3</v>
      </c>
      <c r="G19" s="2">
        <v>3</v>
      </c>
      <c r="H19" s="2">
        <v>95</v>
      </c>
      <c r="I19" s="13">
        <v>87</v>
      </c>
      <c r="J19" s="14">
        <f t="shared" si="1"/>
        <v>3</v>
      </c>
      <c r="K19" s="14">
        <v>0</v>
      </c>
      <c r="L19" s="14">
        <f t="shared" si="0"/>
        <v>90</v>
      </c>
    </row>
    <row r="20" spans="1:12" ht="30" customHeight="1" x14ac:dyDescent="0.3">
      <c r="A20" s="2">
        <v>15</v>
      </c>
      <c r="B20" s="2" t="s">
        <v>316</v>
      </c>
      <c r="C20" s="2"/>
      <c r="D20" s="2" t="s">
        <v>20</v>
      </c>
      <c r="E20" s="2" t="s">
        <v>10</v>
      </c>
      <c r="F20" s="2">
        <v>3</v>
      </c>
      <c r="G20" s="2">
        <v>3</v>
      </c>
      <c r="H20" s="2">
        <v>91</v>
      </c>
      <c r="I20" s="13">
        <v>87</v>
      </c>
      <c r="J20" s="14">
        <f t="shared" si="1"/>
        <v>3</v>
      </c>
      <c r="K20" s="14">
        <v>0</v>
      </c>
      <c r="L20" s="14">
        <f t="shared" si="0"/>
        <v>90</v>
      </c>
    </row>
    <row r="21" spans="1:12" ht="30" customHeight="1" x14ac:dyDescent="0.3">
      <c r="A21" s="2">
        <v>16</v>
      </c>
      <c r="B21" s="2" t="s">
        <v>26</v>
      </c>
      <c r="C21" s="2" t="s">
        <v>27</v>
      </c>
      <c r="D21" s="2" t="s">
        <v>17</v>
      </c>
      <c r="E21" s="2" t="s">
        <v>10</v>
      </c>
      <c r="F21" s="2">
        <v>3</v>
      </c>
      <c r="G21" s="2">
        <v>3</v>
      </c>
      <c r="H21" s="2">
        <v>51</v>
      </c>
      <c r="I21" s="13">
        <v>86</v>
      </c>
      <c r="J21" s="14">
        <f t="shared" si="1"/>
        <v>3</v>
      </c>
      <c r="K21" s="14">
        <v>0</v>
      </c>
      <c r="L21" s="14">
        <f t="shared" si="0"/>
        <v>89</v>
      </c>
    </row>
    <row r="22" spans="1:12" ht="30" customHeight="1" x14ac:dyDescent="0.3">
      <c r="A22" s="2">
        <v>17</v>
      </c>
      <c r="B22" s="2" t="s">
        <v>317</v>
      </c>
      <c r="C22" s="2"/>
      <c r="D22" s="2" t="s">
        <v>9</v>
      </c>
      <c r="E22" s="2" t="s">
        <v>10</v>
      </c>
      <c r="F22" s="2">
        <v>3</v>
      </c>
      <c r="G22" s="2">
        <v>3</v>
      </c>
      <c r="H22" s="2">
        <v>11</v>
      </c>
      <c r="I22" s="13">
        <v>86</v>
      </c>
      <c r="J22" s="14">
        <f t="shared" si="1"/>
        <v>3</v>
      </c>
      <c r="K22" s="14">
        <v>0</v>
      </c>
      <c r="L22" s="14">
        <f t="shared" si="0"/>
        <v>89</v>
      </c>
    </row>
    <row r="23" spans="1:12" ht="30" customHeight="1" x14ac:dyDescent="0.3">
      <c r="A23" s="2">
        <v>18</v>
      </c>
      <c r="B23" s="2" t="s">
        <v>29</v>
      </c>
      <c r="C23" s="2"/>
      <c r="D23" s="2" t="s">
        <v>11</v>
      </c>
      <c r="E23" s="2" t="s">
        <v>12</v>
      </c>
      <c r="F23" s="2">
        <v>3</v>
      </c>
      <c r="G23" s="2">
        <v>3</v>
      </c>
      <c r="H23" s="2">
        <v>-59</v>
      </c>
      <c r="I23" s="13">
        <v>86</v>
      </c>
      <c r="J23" s="14">
        <f t="shared" si="1"/>
        <v>3</v>
      </c>
      <c r="K23" s="14">
        <v>0</v>
      </c>
      <c r="L23" s="14">
        <f t="shared" si="0"/>
        <v>89</v>
      </c>
    </row>
    <row r="24" spans="1:12" ht="30" customHeight="1" x14ac:dyDescent="0.3">
      <c r="A24" s="2">
        <v>19</v>
      </c>
      <c r="B24" s="2" t="s">
        <v>32</v>
      </c>
      <c r="C24" s="2"/>
      <c r="D24" s="2" t="s">
        <v>11</v>
      </c>
      <c r="E24" s="2" t="s">
        <v>12</v>
      </c>
      <c r="F24" s="2">
        <v>3</v>
      </c>
      <c r="G24" s="2">
        <v>3</v>
      </c>
      <c r="H24" s="2">
        <v>-94</v>
      </c>
      <c r="I24" s="13">
        <v>86</v>
      </c>
      <c r="J24" s="14">
        <f t="shared" si="1"/>
        <v>3</v>
      </c>
      <c r="K24" s="14">
        <v>0</v>
      </c>
      <c r="L24" s="14">
        <f t="shared" si="0"/>
        <v>89</v>
      </c>
    </row>
    <row r="25" spans="1:12" ht="30" customHeight="1" x14ac:dyDescent="0.3">
      <c r="A25" s="2">
        <v>20</v>
      </c>
      <c r="B25" s="2" t="s">
        <v>318</v>
      </c>
      <c r="C25" s="2"/>
      <c r="D25" s="2" t="s">
        <v>11</v>
      </c>
      <c r="E25" s="2" t="s">
        <v>12</v>
      </c>
      <c r="F25" s="2">
        <v>3</v>
      </c>
      <c r="G25" s="2">
        <v>3</v>
      </c>
      <c r="H25" s="2">
        <v>-128</v>
      </c>
      <c r="I25" s="13">
        <v>86</v>
      </c>
      <c r="J25" s="14">
        <f t="shared" si="1"/>
        <v>3</v>
      </c>
      <c r="K25" s="14">
        <v>0</v>
      </c>
      <c r="L25" s="14">
        <f t="shared" si="0"/>
        <v>89</v>
      </c>
    </row>
    <row r="26" spans="1:12" ht="30" customHeight="1" x14ac:dyDescent="0.3">
      <c r="A26" s="2">
        <v>21</v>
      </c>
      <c r="B26" s="2" t="s">
        <v>319</v>
      </c>
      <c r="C26" s="2"/>
      <c r="D26" s="2"/>
      <c r="E26" s="2"/>
      <c r="F26" s="2">
        <v>3</v>
      </c>
      <c r="G26" s="2">
        <v>3</v>
      </c>
      <c r="H26" s="2">
        <v>-154</v>
      </c>
      <c r="I26" s="14">
        <v>85</v>
      </c>
      <c r="J26" s="14">
        <f t="shared" si="1"/>
        <v>3</v>
      </c>
      <c r="K26" s="14">
        <v>0</v>
      </c>
      <c r="L26" s="14">
        <f t="shared" si="0"/>
        <v>88</v>
      </c>
    </row>
    <row r="27" spans="1:12" ht="30" customHeight="1" x14ac:dyDescent="0.3">
      <c r="A27" s="2">
        <v>22</v>
      </c>
      <c r="B27" s="2" t="s">
        <v>320</v>
      </c>
      <c r="C27" s="2"/>
      <c r="D27" s="2" t="s">
        <v>352</v>
      </c>
      <c r="E27" s="2" t="s">
        <v>321</v>
      </c>
      <c r="F27" s="2">
        <v>2</v>
      </c>
      <c r="G27" s="2">
        <v>4</v>
      </c>
      <c r="H27" s="2">
        <v>34</v>
      </c>
      <c r="I27" s="14">
        <v>85</v>
      </c>
      <c r="J27" s="14">
        <f t="shared" si="1"/>
        <v>2</v>
      </c>
      <c r="K27" s="14">
        <v>0</v>
      </c>
      <c r="L27" s="14">
        <f t="shared" si="0"/>
        <v>87</v>
      </c>
    </row>
    <row r="28" spans="1:12" ht="30" customHeight="1" x14ac:dyDescent="0.3">
      <c r="A28" s="2">
        <v>23</v>
      </c>
      <c r="B28" s="2" t="s">
        <v>322</v>
      </c>
      <c r="C28" s="2"/>
      <c r="D28" s="2" t="s">
        <v>343</v>
      </c>
      <c r="E28" s="2" t="s">
        <v>48</v>
      </c>
      <c r="F28" s="2">
        <v>2</v>
      </c>
      <c r="G28" s="2">
        <v>4</v>
      </c>
      <c r="H28" s="2">
        <v>24</v>
      </c>
      <c r="I28" s="14">
        <v>85</v>
      </c>
      <c r="J28" s="14">
        <f t="shared" si="1"/>
        <v>2</v>
      </c>
      <c r="K28" s="14">
        <v>0</v>
      </c>
      <c r="L28" s="14">
        <f t="shared" si="0"/>
        <v>87</v>
      </c>
    </row>
    <row r="29" spans="1:12" ht="30" customHeight="1" x14ac:dyDescent="0.3">
      <c r="A29" s="2">
        <v>24</v>
      </c>
      <c r="B29" s="2" t="s">
        <v>21</v>
      </c>
      <c r="C29" s="2"/>
      <c r="D29" s="2" t="s">
        <v>9</v>
      </c>
      <c r="E29" s="2" t="s">
        <v>10</v>
      </c>
      <c r="F29" s="2">
        <v>2</v>
      </c>
      <c r="G29" s="2">
        <v>4</v>
      </c>
      <c r="H29" s="2">
        <v>-115</v>
      </c>
      <c r="I29" s="14">
        <v>85</v>
      </c>
      <c r="J29" s="14">
        <f t="shared" si="1"/>
        <v>2</v>
      </c>
      <c r="K29" s="14">
        <v>0</v>
      </c>
      <c r="L29" s="14">
        <f t="shared" si="0"/>
        <v>87</v>
      </c>
    </row>
    <row r="30" spans="1:12" ht="30" customHeight="1" x14ac:dyDescent="0.3">
      <c r="A30" s="2">
        <v>25</v>
      </c>
      <c r="B30" s="2" t="s">
        <v>38</v>
      </c>
      <c r="C30" s="2"/>
      <c r="D30" s="2" t="s">
        <v>20</v>
      </c>
      <c r="E30" s="2" t="s">
        <v>10</v>
      </c>
      <c r="F30" s="2">
        <v>2</v>
      </c>
      <c r="G30" s="2">
        <v>4</v>
      </c>
      <c r="H30" s="2">
        <v>-156</v>
      </c>
      <c r="I30" s="14">
        <v>85</v>
      </c>
      <c r="J30" s="14">
        <f t="shared" si="1"/>
        <v>2</v>
      </c>
      <c r="K30" s="14">
        <v>0</v>
      </c>
      <c r="L30" s="14">
        <f t="shared" si="0"/>
        <v>87</v>
      </c>
    </row>
    <row r="31" spans="1:12" ht="30" customHeight="1" x14ac:dyDescent="0.3">
      <c r="A31" s="2">
        <v>26</v>
      </c>
      <c r="B31" s="2" t="s">
        <v>35</v>
      </c>
      <c r="C31" s="2" t="s">
        <v>36</v>
      </c>
      <c r="D31" s="2" t="s">
        <v>4</v>
      </c>
      <c r="E31" s="2" t="s">
        <v>5</v>
      </c>
      <c r="F31" s="2">
        <v>2</v>
      </c>
      <c r="G31" s="2">
        <v>4</v>
      </c>
      <c r="H31" s="2">
        <v>-201</v>
      </c>
      <c r="I31" s="14">
        <v>84</v>
      </c>
      <c r="J31" s="14">
        <f t="shared" si="1"/>
        <v>2</v>
      </c>
      <c r="K31" s="14">
        <v>0</v>
      </c>
      <c r="L31" s="14">
        <f t="shared" si="0"/>
        <v>86</v>
      </c>
    </row>
    <row r="32" spans="1:12" ht="30" customHeight="1" x14ac:dyDescent="0.3">
      <c r="A32" s="2">
        <v>27</v>
      </c>
      <c r="B32" s="2" t="s">
        <v>16</v>
      </c>
      <c r="C32" s="2"/>
      <c r="D32" s="2" t="s">
        <v>323</v>
      </c>
      <c r="E32" s="2" t="s">
        <v>10</v>
      </c>
      <c r="F32" s="2">
        <v>2</v>
      </c>
      <c r="G32" s="2">
        <v>4</v>
      </c>
      <c r="H32" s="2">
        <v>-213</v>
      </c>
      <c r="I32" s="14">
        <v>84</v>
      </c>
      <c r="J32" s="14">
        <f t="shared" si="1"/>
        <v>2</v>
      </c>
      <c r="K32" s="14">
        <v>0</v>
      </c>
      <c r="L32" s="14">
        <f t="shared" si="0"/>
        <v>86</v>
      </c>
    </row>
    <row r="33" spans="1:12" ht="30" customHeight="1" x14ac:dyDescent="0.3">
      <c r="A33" s="2">
        <v>28</v>
      </c>
      <c r="B33" s="2" t="s">
        <v>28</v>
      </c>
      <c r="C33" s="2" t="s">
        <v>324</v>
      </c>
      <c r="D33" s="2" t="s">
        <v>20</v>
      </c>
      <c r="E33" s="2" t="s">
        <v>10</v>
      </c>
      <c r="F33" s="2">
        <v>2</v>
      </c>
      <c r="G33" s="2">
        <v>4</v>
      </c>
      <c r="H33" s="2">
        <v>-217</v>
      </c>
      <c r="I33" s="14">
        <v>84</v>
      </c>
      <c r="J33" s="14">
        <f t="shared" si="1"/>
        <v>2</v>
      </c>
      <c r="K33" s="14">
        <v>0</v>
      </c>
      <c r="L33" s="14">
        <f t="shared" si="0"/>
        <v>86</v>
      </c>
    </row>
    <row r="34" spans="1:12" ht="30" customHeight="1" x14ac:dyDescent="0.3">
      <c r="A34" s="2">
        <v>29</v>
      </c>
      <c r="B34" s="2" t="s">
        <v>37</v>
      </c>
      <c r="C34" s="2"/>
      <c r="D34" s="2" t="s">
        <v>11</v>
      </c>
      <c r="E34" s="2" t="s">
        <v>12</v>
      </c>
      <c r="F34" s="2">
        <v>2</v>
      </c>
      <c r="G34" s="2">
        <v>4</v>
      </c>
      <c r="H34" s="2">
        <v>-220</v>
      </c>
      <c r="I34" s="14">
        <v>84</v>
      </c>
      <c r="J34" s="14">
        <f t="shared" si="1"/>
        <v>2</v>
      </c>
      <c r="K34" s="14">
        <v>0</v>
      </c>
      <c r="L34" s="14">
        <f t="shared" si="0"/>
        <v>86</v>
      </c>
    </row>
    <row r="35" spans="1:12" ht="30" customHeight="1" x14ac:dyDescent="0.3">
      <c r="A35" s="2">
        <v>30</v>
      </c>
      <c r="B35" s="2" t="s">
        <v>325</v>
      </c>
      <c r="C35" s="2"/>
      <c r="D35" s="2" t="s">
        <v>343</v>
      </c>
      <c r="E35" s="2" t="s">
        <v>48</v>
      </c>
      <c r="F35" s="2">
        <v>1</v>
      </c>
      <c r="G35" s="2">
        <v>5</v>
      </c>
      <c r="H35" s="2">
        <v>-230</v>
      </c>
      <c r="I35" s="15">
        <v>84</v>
      </c>
      <c r="J35" s="14">
        <f t="shared" si="1"/>
        <v>1</v>
      </c>
      <c r="K35" s="14">
        <v>0</v>
      </c>
      <c r="L35" s="14">
        <f t="shared" si="0"/>
        <v>85</v>
      </c>
    </row>
    <row r="36" spans="1:12" ht="30" customHeight="1" x14ac:dyDescent="0.3">
      <c r="A36" s="2">
        <v>31</v>
      </c>
      <c r="B36" s="2" t="s">
        <v>326</v>
      </c>
      <c r="C36" s="2"/>
      <c r="D36" s="2" t="s">
        <v>327</v>
      </c>
      <c r="E36" s="2" t="s">
        <v>10</v>
      </c>
      <c r="F36" s="2">
        <v>1</v>
      </c>
      <c r="G36" s="2">
        <v>5</v>
      </c>
      <c r="H36" s="2">
        <v>-276</v>
      </c>
      <c r="I36" s="15">
        <v>83</v>
      </c>
      <c r="J36" s="14">
        <f t="shared" si="1"/>
        <v>1</v>
      </c>
      <c r="K36" s="14">
        <v>0</v>
      </c>
      <c r="L36" s="14">
        <f t="shared" si="0"/>
        <v>84</v>
      </c>
    </row>
  </sheetData>
  <mergeCells count="5">
    <mergeCell ref="F6:H7"/>
    <mergeCell ref="A1:L1"/>
    <mergeCell ref="A2:L2"/>
    <mergeCell ref="A3:L3"/>
    <mergeCell ref="A4:L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opLeftCell="B1" workbookViewId="0">
      <selection activeCell="E10" sqref="E10"/>
    </sheetView>
  </sheetViews>
  <sheetFormatPr defaultRowHeight="30" customHeight="1" x14ac:dyDescent="0.3"/>
  <cols>
    <col min="1" max="1" width="0" style="1" hidden="1" customWidth="1"/>
    <col min="2" max="2" width="9" style="1" customWidth="1"/>
    <col min="3" max="3" width="31.5703125" style="1" bestFit="1" customWidth="1"/>
    <col min="4" max="4" width="33.28515625" style="1" bestFit="1" customWidth="1"/>
    <col min="5" max="5" width="62.28515625" style="1" bestFit="1" customWidth="1"/>
    <col min="6" max="6" width="19.5703125" style="1" bestFit="1" customWidth="1"/>
    <col min="7" max="8" width="9.140625" style="1"/>
    <col min="9" max="9" width="15.42578125" style="1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6.85546875" style="1" bestFit="1" customWidth="1"/>
    <col min="14" max="16384" width="9.140625" style="1"/>
  </cols>
  <sheetData>
    <row r="1" spans="1:13" s="11" customFormat="1" ht="30" customHeight="1" x14ac:dyDescent="0.35">
      <c r="A1" s="55" t="s">
        <v>349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 s="11" customFormat="1" ht="30" customHeight="1" x14ac:dyDescent="0.35">
      <c r="A2" s="55" t="s">
        <v>272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3" s="11" customFormat="1" ht="30" customHeight="1" x14ac:dyDescent="0.35">
      <c r="A3" s="55" t="s">
        <v>346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3" ht="30" customHeight="1" x14ac:dyDescent="0.3">
      <c r="B4" s="56"/>
      <c r="C4" s="56"/>
      <c r="D4" s="56"/>
      <c r="E4" s="56"/>
      <c r="F4" s="56"/>
      <c r="G4" s="56"/>
      <c r="H4" s="56"/>
      <c r="I4" s="56"/>
    </row>
    <row r="5" spans="1:13" ht="30" customHeight="1" x14ac:dyDescent="0.3">
      <c r="A5" s="2" t="s">
        <v>201</v>
      </c>
      <c r="B5" s="5" t="s">
        <v>235</v>
      </c>
      <c r="C5" s="5" t="s">
        <v>347</v>
      </c>
      <c r="D5" s="5" t="s">
        <v>347</v>
      </c>
      <c r="E5" s="5" t="s">
        <v>1</v>
      </c>
      <c r="F5" s="5" t="s">
        <v>2</v>
      </c>
      <c r="G5" s="5" t="s">
        <v>202</v>
      </c>
      <c r="H5" s="5" t="s">
        <v>203</v>
      </c>
      <c r="I5" s="5" t="s">
        <v>204</v>
      </c>
      <c r="J5" s="16" t="s">
        <v>356</v>
      </c>
      <c r="K5" s="16" t="s">
        <v>353</v>
      </c>
      <c r="L5" s="16" t="s">
        <v>354</v>
      </c>
      <c r="M5" s="17" t="s">
        <v>355</v>
      </c>
    </row>
    <row r="6" spans="1:13" ht="30" customHeight="1" x14ac:dyDescent="0.3">
      <c r="A6" s="2">
        <v>6</v>
      </c>
      <c r="B6" s="6">
        <v>1</v>
      </c>
      <c r="C6" s="6" t="s">
        <v>51</v>
      </c>
      <c r="D6" s="6"/>
      <c r="E6" s="6" t="s">
        <v>52</v>
      </c>
      <c r="F6" s="6" t="s">
        <v>10</v>
      </c>
      <c r="G6" s="49" t="s">
        <v>273</v>
      </c>
      <c r="H6" s="50"/>
      <c r="I6" s="51"/>
      <c r="J6" s="18">
        <v>100</v>
      </c>
      <c r="K6" s="19">
        <v>9</v>
      </c>
      <c r="L6" s="19">
        <v>2</v>
      </c>
      <c r="M6" s="19">
        <f>J6+K6+L6</f>
        <v>111</v>
      </c>
    </row>
    <row r="7" spans="1:13" ht="30" customHeight="1" x14ac:dyDescent="0.3">
      <c r="A7" s="2">
        <v>10</v>
      </c>
      <c r="B7" s="6">
        <v>2</v>
      </c>
      <c r="C7" s="6" t="s">
        <v>56</v>
      </c>
      <c r="D7" s="6"/>
      <c r="E7" s="6" t="s">
        <v>358</v>
      </c>
      <c r="F7" s="6" t="s">
        <v>10</v>
      </c>
      <c r="G7" s="52"/>
      <c r="H7" s="53"/>
      <c r="I7" s="54"/>
      <c r="J7" s="18">
        <v>97</v>
      </c>
      <c r="K7" s="19">
        <v>8</v>
      </c>
      <c r="L7" s="19">
        <v>0</v>
      </c>
      <c r="M7" s="19">
        <f t="shared" ref="M7:M33" si="0">J7+K7+L7</f>
        <v>105</v>
      </c>
    </row>
    <row r="8" spans="1:13" ht="30" customHeight="1" x14ac:dyDescent="0.3">
      <c r="A8" s="2">
        <v>8</v>
      </c>
      <c r="B8" s="2">
        <v>3</v>
      </c>
      <c r="C8" s="2" t="s">
        <v>53</v>
      </c>
      <c r="D8" s="2"/>
      <c r="E8" s="2" t="s">
        <v>17</v>
      </c>
      <c r="F8" s="2" t="s">
        <v>10</v>
      </c>
      <c r="G8" s="2">
        <v>7</v>
      </c>
      <c r="H8" s="2">
        <v>3</v>
      </c>
      <c r="I8" s="2">
        <v>818</v>
      </c>
      <c r="J8" s="13">
        <v>95</v>
      </c>
      <c r="K8" s="14">
        <f>G8</f>
        <v>7</v>
      </c>
      <c r="L8" s="14">
        <v>0</v>
      </c>
      <c r="M8" s="14">
        <f t="shared" si="0"/>
        <v>102</v>
      </c>
    </row>
    <row r="9" spans="1:13" ht="30" customHeight="1" x14ac:dyDescent="0.3">
      <c r="A9" s="2">
        <v>20</v>
      </c>
      <c r="B9" s="2">
        <v>4</v>
      </c>
      <c r="C9" s="2" t="s">
        <v>328</v>
      </c>
      <c r="D9" s="2" t="s">
        <v>329</v>
      </c>
      <c r="E9" s="2" t="s">
        <v>330</v>
      </c>
      <c r="F9" s="2" t="s">
        <v>331</v>
      </c>
      <c r="G9" s="2">
        <v>7</v>
      </c>
      <c r="H9" s="2">
        <v>3</v>
      </c>
      <c r="I9" s="2">
        <v>541</v>
      </c>
      <c r="J9" s="13">
        <v>94</v>
      </c>
      <c r="K9" s="14">
        <f t="shared" ref="K9:K33" si="1">G9</f>
        <v>7</v>
      </c>
      <c r="L9" s="14">
        <v>0</v>
      </c>
      <c r="M9" s="14">
        <f t="shared" si="0"/>
        <v>101</v>
      </c>
    </row>
    <row r="10" spans="1:13" ht="30" customHeight="1" x14ac:dyDescent="0.3">
      <c r="A10" s="2">
        <v>4</v>
      </c>
      <c r="B10" s="2">
        <v>5</v>
      </c>
      <c r="C10" s="2" t="s">
        <v>45</v>
      </c>
      <c r="D10" s="2" t="s">
        <v>46</v>
      </c>
      <c r="E10" s="2" t="s">
        <v>47</v>
      </c>
      <c r="F10" s="2" t="s">
        <v>48</v>
      </c>
      <c r="G10" s="2">
        <v>7</v>
      </c>
      <c r="H10" s="2">
        <v>3</v>
      </c>
      <c r="I10" s="2">
        <v>397</v>
      </c>
      <c r="J10" s="13">
        <v>93</v>
      </c>
      <c r="K10" s="14">
        <f t="shared" si="1"/>
        <v>7</v>
      </c>
      <c r="L10" s="14">
        <v>0</v>
      </c>
      <c r="M10" s="14">
        <f t="shared" si="0"/>
        <v>100</v>
      </c>
    </row>
    <row r="11" spans="1:13" ht="30" customHeight="1" x14ac:dyDescent="0.3">
      <c r="A11" s="2">
        <v>28</v>
      </c>
      <c r="B11" s="2">
        <v>6</v>
      </c>
      <c r="C11" s="2" t="s">
        <v>360</v>
      </c>
      <c r="D11" s="2"/>
      <c r="E11" s="2" t="s">
        <v>361</v>
      </c>
      <c r="F11" s="2" t="s">
        <v>48</v>
      </c>
      <c r="G11" s="2">
        <v>6</v>
      </c>
      <c r="H11" s="2">
        <v>4</v>
      </c>
      <c r="I11" s="2">
        <v>779</v>
      </c>
      <c r="J11" s="13">
        <v>92</v>
      </c>
      <c r="K11" s="14">
        <f t="shared" si="1"/>
        <v>6</v>
      </c>
      <c r="L11" s="14">
        <v>0</v>
      </c>
      <c r="M11" s="14">
        <f t="shared" si="0"/>
        <v>98</v>
      </c>
    </row>
    <row r="12" spans="1:13" ht="30" customHeight="1" x14ac:dyDescent="0.3">
      <c r="A12" s="2">
        <v>23</v>
      </c>
      <c r="B12" s="2">
        <v>7</v>
      </c>
      <c r="C12" s="2" t="s">
        <v>68</v>
      </c>
      <c r="D12" s="2"/>
      <c r="E12" s="2" t="s">
        <v>17</v>
      </c>
      <c r="F12" s="2" t="s">
        <v>10</v>
      </c>
      <c r="G12" s="2">
        <v>6</v>
      </c>
      <c r="H12" s="2">
        <v>4</v>
      </c>
      <c r="I12" s="2">
        <v>682</v>
      </c>
      <c r="J12" s="13">
        <v>91</v>
      </c>
      <c r="K12" s="14">
        <f t="shared" si="1"/>
        <v>6</v>
      </c>
      <c r="L12" s="14">
        <v>0</v>
      </c>
      <c r="M12" s="14">
        <f t="shared" si="0"/>
        <v>97</v>
      </c>
    </row>
    <row r="13" spans="1:13" ht="30" customHeight="1" x14ac:dyDescent="0.3">
      <c r="A13" s="2">
        <v>25</v>
      </c>
      <c r="B13" s="2">
        <v>8</v>
      </c>
      <c r="C13" s="2" t="s">
        <v>359</v>
      </c>
      <c r="D13" s="2"/>
      <c r="E13" s="2" t="s">
        <v>361</v>
      </c>
      <c r="F13" s="2" t="s">
        <v>48</v>
      </c>
      <c r="G13" s="2">
        <v>6</v>
      </c>
      <c r="H13" s="2">
        <v>4</v>
      </c>
      <c r="I13" s="2">
        <v>540</v>
      </c>
      <c r="J13" s="13">
        <v>90</v>
      </c>
      <c r="K13" s="14">
        <f t="shared" si="1"/>
        <v>6</v>
      </c>
      <c r="L13" s="14">
        <v>0</v>
      </c>
      <c r="M13" s="14">
        <f t="shared" si="0"/>
        <v>96</v>
      </c>
    </row>
    <row r="14" spans="1:13" ht="30" customHeight="1" x14ac:dyDescent="0.3">
      <c r="A14" s="2">
        <v>3</v>
      </c>
      <c r="B14" s="2">
        <v>9</v>
      </c>
      <c r="C14" s="2" t="s">
        <v>44</v>
      </c>
      <c r="D14" s="2"/>
      <c r="E14" s="2" t="s">
        <v>17</v>
      </c>
      <c r="F14" s="2" t="s">
        <v>10</v>
      </c>
      <c r="G14" s="2">
        <v>6</v>
      </c>
      <c r="H14" s="2">
        <v>4</v>
      </c>
      <c r="I14" s="2">
        <v>250</v>
      </c>
      <c r="J14" s="13">
        <v>89</v>
      </c>
      <c r="K14" s="14">
        <f t="shared" si="1"/>
        <v>6</v>
      </c>
      <c r="L14" s="14">
        <v>0</v>
      </c>
      <c r="M14" s="14">
        <f t="shared" si="0"/>
        <v>95</v>
      </c>
    </row>
    <row r="15" spans="1:13" ht="30" customHeight="1" x14ac:dyDescent="0.3">
      <c r="A15" s="2">
        <v>16</v>
      </c>
      <c r="B15" s="2">
        <v>10</v>
      </c>
      <c r="C15" s="2" t="s">
        <v>332</v>
      </c>
      <c r="D15" s="2" t="s">
        <v>333</v>
      </c>
      <c r="E15" s="2" t="s">
        <v>330</v>
      </c>
      <c r="F15" s="2" t="s">
        <v>331</v>
      </c>
      <c r="G15" s="2">
        <v>6</v>
      </c>
      <c r="H15" s="2">
        <v>4</v>
      </c>
      <c r="I15" s="2">
        <v>224</v>
      </c>
      <c r="J15" s="13">
        <v>88</v>
      </c>
      <c r="K15" s="14">
        <f t="shared" si="1"/>
        <v>6</v>
      </c>
      <c r="L15" s="14">
        <v>0</v>
      </c>
      <c r="M15" s="14">
        <f t="shared" si="0"/>
        <v>94</v>
      </c>
    </row>
    <row r="16" spans="1:13" ht="30" customHeight="1" x14ac:dyDescent="0.3">
      <c r="A16" s="2">
        <v>19</v>
      </c>
      <c r="B16" s="2">
        <v>11</v>
      </c>
      <c r="C16" s="2" t="s">
        <v>66</v>
      </c>
      <c r="D16" s="2" t="s">
        <v>67</v>
      </c>
      <c r="E16" s="2" t="s">
        <v>17</v>
      </c>
      <c r="F16" s="2" t="s">
        <v>10</v>
      </c>
      <c r="G16" s="2">
        <v>6</v>
      </c>
      <c r="H16" s="2">
        <v>4</v>
      </c>
      <c r="I16" s="2">
        <v>52</v>
      </c>
      <c r="J16" s="13">
        <v>87</v>
      </c>
      <c r="K16" s="14">
        <f t="shared" si="1"/>
        <v>6</v>
      </c>
      <c r="L16" s="14">
        <v>0</v>
      </c>
      <c r="M16" s="14">
        <f t="shared" si="0"/>
        <v>93</v>
      </c>
    </row>
    <row r="17" spans="1:13" ht="30" customHeight="1" x14ac:dyDescent="0.3">
      <c r="A17" s="2">
        <v>12</v>
      </c>
      <c r="B17" s="2">
        <v>12</v>
      </c>
      <c r="C17" s="2" t="s">
        <v>59</v>
      </c>
      <c r="D17" s="2" t="s">
        <v>60</v>
      </c>
      <c r="E17" s="2" t="s">
        <v>47</v>
      </c>
      <c r="F17" s="2" t="s">
        <v>48</v>
      </c>
      <c r="G17" s="2">
        <v>5</v>
      </c>
      <c r="H17" s="2">
        <v>5</v>
      </c>
      <c r="I17" s="2">
        <v>576</v>
      </c>
      <c r="J17" s="13">
        <v>87</v>
      </c>
      <c r="K17" s="14">
        <f t="shared" si="1"/>
        <v>5</v>
      </c>
      <c r="L17" s="14">
        <v>0</v>
      </c>
      <c r="M17" s="14">
        <f t="shared" si="0"/>
        <v>92</v>
      </c>
    </row>
    <row r="18" spans="1:13" ht="30" customHeight="1" x14ac:dyDescent="0.3">
      <c r="A18" s="2">
        <v>26</v>
      </c>
      <c r="B18" s="2">
        <v>13</v>
      </c>
      <c r="C18" s="2" t="s">
        <v>334</v>
      </c>
      <c r="D18" s="2" t="s">
        <v>335</v>
      </c>
      <c r="E18" s="2" t="s">
        <v>362</v>
      </c>
      <c r="F18" s="2" t="s">
        <v>321</v>
      </c>
      <c r="G18" s="2">
        <v>5</v>
      </c>
      <c r="H18" s="2">
        <v>5</v>
      </c>
      <c r="I18" s="2">
        <v>206</v>
      </c>
      <c r="J18" s="13">
        <v>87</v>
      </c>
      <c r="K18" s="14">
        <f t="shared" si="1"/>
        <v>5</v>
      </c>
      <c r="L18" s="14">
        <v>0</v>
      </c>
      <c r="M18" s="14">
        <f t="shared" si="0"/>
        <v>92</v>
      </c>
    </row>
    <row r="19" spans="1:13" ht="30" customHeight="1" x14ac:dyDescent="0.3">
      <c r="A19" s="2">
        <v>24</v>
      </c>
      <c r="B19" s="2">
        <v>14</v>
      </c>
      <c r="C19" s="2" t="s">
        <v>69</v>
      </c>
      <c r="D19" s="2"/>
      <c r="E19" s="2" t="s">
        <v>70</v>
      </c>
      <c r="F19" s="2" t="s">
        <v>48</v>
      </c>
      <c r="G19" s="2">
        <v>5</v>
      </c>
      <c r="H19" s="2">
        <v>5</v>
      </c>
      <c r="I19" s="2">
        <v>-92</v>
      </c>
      <c r="J19" s="13">
        <v>87</v>
      </c>
      <c r="K19" s="14">
        <f t="shared" si="1"/>
        <v>5</v>
      </c>
      <c r="L19" s="14">
        <v>0</v>
      </c>
      <c r="M19" s="14">
        <f t="shared" si="0"/>
        <v>92</v>
      </c>
    </row>
    <row r="20" spans="1:13" ht="30" customHeight="1" x14ac:dyDescent="0.3">
      <c r="A20" s="2">
        <v>2</v>
      </c>
      <c r="B20" s="2">
        <v>15</v>
      </c>
      <c r="C20" s="2" t="s">
        <v>6</v>
      </c>
      <c r="D20" s="2" t="s">
        <v>7</v>
      </c>
      <c r="E20" s="2" t="s">
        <v>8</v>
      </c>
      <c r="F20" s="2" t="s">
        <v>5</v>
      </c>
      <c r="G20" s="2">
        <v>5</v>
      </c>
      <c r="H20" s="2">
        <v>5</v>
      </c>
      <c r="I20" s="2">
        <v>-95</v>
      </c>
      <c r="J20" s="13">
        <v>87</v>
      </c>
      <c r="K20" s="14">
        <f t="shared" si="1"/>
        <v>5</v>
      </c>
      <c r="L20" s="14">
        <v>0</v>
      </c>
      <c r="M20" s="14">
        <f t="shared" si="0"/>
        <v>92</v>
      </c>
    </row>
    <row r="21" spans="1:13" ht="30" customHeight="1" x14ac:dyDescent="0.3">
      <c r="A21" s="2">
        <v>7</v>
      </c>
      <c r="B21" s="2">
        <v>16</v>
      </c>
      <c r="C21" s="2" t="s">
        <v>14</v>
      </c>
      <c r="D21" s="2" t="s">
        <v>15</v>
      </c>
      <c r="E21" s="2" t="s">
        <v>8</v>
      </c>
      <c r="F21" s="2" t="s">
        <v>5</v>
      </c>
      <c r="G21" s="2">
        <v>5</v>
      </c>
      <c r="H21" s="2">
        <v>5</v>
      </c>
      <c r="I21" s="2">
        <v>-512</v>
      </c>
      <c r="J21" s="13">
        <v>86</v>
      </c>
      <c r="K21" s="14">
        <f t="shared" si="1"/>
        <v>5</v>
      </c>
      <c r="L21" s="14">
        <v>0</v>
      </c>
      <c r="M21" s="14">
        <f t="shared" si="0"/>
        <v>91</v>
      </c>
    </row>
    <row r="22" spans="1:13" ht="30" customHeight="1" x14ac:dyDescent="0.3">
      <c r="A22" s="2">
        <v>17</v>
      </c>
      <c r="B22" s="2">
        <v>17</v>
      </c>
      <c r="C22" s="2" t="s">
        <v>64</v>
      </c>
      <c r="D22" s="2" t="s">
        <v>65</v>
      </c>
      <c r="E22" s="2" t="s">
        <v>42</v>
      </c>
      <c r="F22" s="2" t="s">
        <v>43</v>
      </c>
      <c r="G22" s="2">
        <v>5</v>
      </c>
      <c r="H22" s="2">
        <v>5</v>
      </c>
      <c r="I22" s="2">
        <v>-1027</v>
      </c>
      <c r="J22" s="13">
        <v>86</v>
      </c>
      <c r="K22" s="14">
        <f t="shared" si="1"/>
        <v>5</v>
      </c>
      <c r="L22" s="14">
        <v>0</v>
      </c>
      <c r="M22" s="14">
        <f t="shared" si="0"/>
        <v>91</v>
      </c>
    </row>
    <row r="23" spans="1:13" ht="30" customHeight="1" x14ac:dyDescent="0.3">
      <c r="A23" s="2">
        <v>14</v>
      </c>
      <c r="B23" s="2">
        <v>18</v>
      </c>
      <c r="C23" s="2" t="s">
        <v>63</v>
      </c>
      <c r="D23" s="2"/>
      <c r="E23" s="2" t="s">
        <v>17</v>
      </c>
      <c r="F23" s="2" t="s">
        <v>10</v>
      </c>
      <c r="G23" s="2">
        <v>4</v>
      </c>
      <c r="H23" s="2">
        <v>6</v>
      </c>
      <c r="I23" s="2">
        <v>345</v>
      </c>
      <c r="J23" s="13">
        <v>86</v>
      </c>
      <c r="K23" s="14">
        <f t="shared" si="1"/>
        <v>4</v>
      </c>
      <c r="L23" s="14">
        <v>0</v>
      </c>
      <c r="M23" s="14">
        <f t="shared" si="0"/>
        <v>90</v>
      </c>
    </row>
    <row r="24" spans="1:13" ht="30" customHeight="1" x14ac:dyDescent="0.3">
      <c r="A24" s="2">
        <v>27</v>
      </c>
      <c r="B24" s="2">
        <v>19</v>
      </c>
      <c r="C24" s="2" t="s">
        <v>336</v>
      </c>
      <c r="D24" s="2"/>
      <c r="E24" s="2" t="s">
        <v>337</v>
      </c>
      <c r="F24" s="2" t="s">
        <v>338</v>
      </c>
      <c r="G24" s="2">
        <v>4</v>
      </c>
      <c r="H24" s="2">
        <v>6</v>
      </c>
      <c r="I24" s="2">
        <v>-140</v>
      </c>
      <c r="J24" s="13">
        <v>86</v>
      </c>
      <c r="K24" s="14">
        <f t="shared" si="1"/>
        <v>4</v>
      </c>
      <c r="L24" s="14">
        <v>0</v>
      </c>
      <c r="M24" s="14">
        <f t="shared" si="0"/>
        <v>90</v>
      </c>
    </row>
    <row r="25" spans="1:13" ht="30" customHeight="1" x14ac:dyDescent="0.3">
      <c r="A25" s="2">
        <v>22</v>
      </c>
      <c r="B25" s="2">
        <v>20</v>
      </c>
      <c r="C25" s="2" t="s">
        <v>339</v>
      </c>
      <c r="D25" s="2"/>
      <c r="E25" s="2" t="s">
        <v>340</v>
      </c>
      <c r="F25" s="2" t="s">
        <v>77</v>
      </c>
      <c r="G25" s="2">
        <v>4</v>
      </c>
      <c r="H25" s="2">
        <v>6</v>
      </c>
      <c r="I25" s="2">
        <v>-292</v>
      </c>
      <c r="J25" s="13">
        <v>86</v>
      </c>
      <c r="K25" s="14">
        <f t="shared" si="1"/>
        <v>4</v>
      </c>
      <c r="L25" s="14">
        <v>0</v>
      </c>
      <c r="M25" s="14">
        <f t="shared" si="0"/>
        <v>90</v>
      </c>
    </row>
    <row r="26" spans="1:13" ht="30" customHeight="1" x14ac:dyDescent="0.3">
      <c r="A26" s="2">
        <v>11</v>
      </c>
      <c r="B26" s="2">
        <v>21</v>
      </c>
      <c r="C26" s="2" t="s">
        <v>57</v>
      </c>
      <c r="D26" s="2" t="s">
        <v>58</v>
      </c>
      <c r="E26" s="2" t="s">
        <v>8</v>
      </c>
      <c r="F26" s="2" t="s">
        <v>5</v>
      </c>
      <c r="G26" s="2">
        <v>4</v>
      </c>
      <c r="H26" s="2">
        <v>6</v>
      </c>
      <c r="I26" s="2">
        <v>-319</v>
      </c>
      <c r="J26" s="14">
        <v>85</v>
      </c>
      <c r="K26" s="14">
        <f t="shared" si="1"/>
        <v>4</v>
      </c>
      <c r="L26" s="14">
        <v>0</v>
      </c>
      <c r="M26" s="14">
        <f t="shared" si="0"/>
        <v>89</v>
      </c>
    </row>
    <row r="27" spans="1:13" ht="30" customHeight="1" x14ac:dyDescent="0.3">
      <c r="A27" s="2">
        <v>13</v>
      </c>
      <c r="B27" s="2">
        <v>22</v>
      </c>
      <c r="C27" s="2" t="s">
        <v>61</v>
      </c>
      <c r="D27" s="2" t="s">
        <v>62</v>
      </c>
      <c r="E27" s="2" t="s">
        <v>42</v>
      </c>
      <c r="F27" s="2" t="s">
        <v>43</v>
      </c>
      <c r="G27" s="2">
        <v>4</v>
      </c>
      <c r="H27" s="2">
        <v>6</v>
      </c>
      <c r="I27" s="2">
        <v>-416</v>
      </c>
      <c r="J27" s="14">
        <v>85</v>
      </c>
      <c r="K27" s="14">
        <f t="shared" si="1"/>
        <v>4</v>
      </c>
      <c r="L27" s="14">
        <v>0</v>
      </c>
      <c r="M27" s="14">
        <f t="shared" si="0"/>
        <v>89</v>
      </c>
    </row>
    <row r="28" spans="1:13" ht="30" customHeight="1" x14ac:dyDescent="0.3">
      <c r="A28" s="2">
        <v>9</v>
      </c>
      <c r="B28" s="2">
        <v>23</v>
      </c>
      <c r="C28" s="2" t="s">
        <v>54</v>
      </c>
      <c r="D28" s="2" t="s">
        <v>55</v>
      </c>
      <c r="E28" s="2" t="s">
        <v>42</v>
      </c>
      <c r="F28" s="2" t="s">
        <v>43</v>
      </c>
      <c r="G28" s="2">
        <v>4</v>
      </c>
      <c r="H28" s="2">
        <v>6</v>
      </c>
      <c r="I28" s="2">
        <v>-869</v>
      </c>
      <c r="J28" s="14">
        <v>85</v>
      </c>
      <c r="K28" s="14">
        <f t="shared" si="1"/>
        <v>4</v>
      </c>
      <c r="L28" s="14">
        <v>0</v>
      </c>
      <c r="M28" s="14">
        <f t="shared" si="0"/>
        <v>89</v>
      </c>
    </row>
    <row r="29" spans="1:13" ht="30" customHeight="1" x14ac:dyDescent="0.3">
      <c r="A29" s="2">
        <v>29</v>
      </c>
      <c r="B29" s="2">
        <v>24</v>
      </c>
      <c r="C29" s="2" t="s">
        <v>341</v>
      </c>
      <c r="D29" s="2" t="s">
        <v>342</v>
      </c>
      <c r="E29" s="2" t="s">
        <v>343</v>
      </c>
      <c r="F29" s="2" t="s">
        <v>48</v>
      </c>
      <c r="G29" s="2">
        <v>3</v>
      </c>
      <c r="H29" s="2">
        <v>7</v>
      </c>
      <c r="I29" s="2">
        <v>-372</v>
      </c>
      <c r="J29" s="14">
        <v>85</v>
      </c>
      <c r="K29" s="14">
        <f t="shared" si="1"/>
        <v>3</v>
      </c>
      <c r="L29" s="14">
        <v>0</v>
      </c>
      <c r="M29" s="14">
        <f t="shared" si="0"/>
        <v>88</v>
      </c>
    </row>
    <row r="30" spans="1:13" ht="30" customHeight="1" x14ac:dyDescent="0.3">
      <c r="A30" s="2">
        <v>1</v>
      </c>
      <c r="B30" s="2">
        <v>25</v>
      </c>
      <c r="C30" s="2" t="s">
        <v>40</v>
      </c>
      <c r="D30" s="2" t="s">
        <v>41</v>
      </c>
      <c r="E30" s="2" t="s">
        <v>42</v>
      </c>
      <c r="F30" s="2" t="s">
        <v>43</v>
      </c>
      <c r="G30" s="2">
        <v>3</v>
      </c>
      <c r="H30" s="2">
        <v>7</v>
      </c>
      <c r="I30" s="2">
        <v>-735</v>
      </c>
      <c r="J30" s="14">
        <v>85</v>
      </c>
      <c r="K30" s="14">
        <f t="shared" si="1"/>
        <v>3</v>
      </c>
      <c r="L30" s="14">
        <v>0</v>
      </c>
      <c r="M30" s="14">
        <f t="shared" si="0"/>
        <v>88</v>
      </c>
    </row>
    <row r="31" spans="1:13" ht="30" customHeight="1" x14ac:dyDescent="0.3">
      <c r="A31" s="2">
        <v>15</v>
      </c>
      <c r="B31" s="2">
        <v>26</v>
      </c>
      <c r="C31" s="2" t="s">
        <v>24</v>
      </c>
      <c r="D31" s="2" t="s">
        <v>25</v>
      </c>
      <c r="E31" s="2" t="s">
        <v>8</v>
      </c>
      <c r="F31" s="2" t="s">
        <v>5</v>
      </c>
      <c r="G31" s="2">
        <v>3</v>
      </c>
      <c r="H31" s="2">
        <v>7</v>
      </c>
      <c r="I31" s="2">
        <v>-764</v>
      </c>
      <c r="J31" s="14">
        <v>84</v>
      </c>
      <c r="K31" s="14">
        <f t="shared" si="1"/>
        <v>3</v>
      </c>
      <c r="L31" s="14">
        <v>0</v>
      </c>
      <c r="M31" s="14">
        <f t="shared" si="0"/>
        <v>87</v>
      </c>
    </row>
    <row r="32" spans="1:13" ht="30" customHeight="1" x14ac:dyDescent="0.3">
      <c r="A32" s="2">
        <v>21</v>
      </c>
      <c r="B32" s="2">
        <v>27</v>
      </c>
      <c r="C32" s="2" t="s">
        <v>30</v>
      </c>
      <c r="D32" s="2" t="s">
        <v>31</v>
      </c>
      <c r="E32" s="2" t="s">
        <v>8</v>
      </c>
      <c r="F32" s="2" t="s">
        <v>5</v>
      </c>
      <c r="G32" s="2">
        <v>2</v>
      </c>
      <c r="H32" s="2">
        <v>8</v>
      </c>
      <c r="I32" s="2">
        <v>-513</v>
      </c>
      <c r="J32" s="14">
        <v>84</v>
      </c>
      <c r="K32" s="14">
        <f t="shared" si="1"/>
        <v>2</v>
      </c>
      <c r="L32" s="14">
        <v>0</v>
      </c>
      <c r="M32" s="14">
        <f t="shared" si="0"/>
        <v>86</v>
      </c>
    </row>
    <row r="33" spans="1:13" ht="30" customHeight="1" x14ac:dyDescent="0.3">
      <c r="A33" s="2">
        <v>5</v>
      </c>
      <c r="B33" s="2">
        <v>28</v>
      </c>
      <c r="C33" s="2" t="s">
        <v>49</v>
      </c>
      <c r="D33" s="2" t="s">
        <v>50</v>
      </c>
      <c r="E33" s="2" t="s">
        <v>42</v>
      </c>
      <c r="F33" s="2" t="s">
        <v>43</v>
      </c>
      <c r="G33" s="2">
        <v>1</v>
      </c>
      <c r="H33" s="2">
        <v>9</v>
      </c>
      <c r="I33" s="2">
        <v>-852</v>
      </c>
      <c r="J33" s="14">
        <v>84</v>
      </c>
      <c r="K33" s="14">
        <f t="shared" si="1"/>
        <v>1</v>
      </c>
      <c r="L33" s="14">
        <v>0</v>
      </c>
      <c r="M33" s="14">
        <f t="shared" si="0"/>
        <v>85</v>
      </c>
    </row>
  </sheetData>
  <mergeCells count="5">
    <mergeCell ref="B4:I4"/>
    <mergeCell ref="G6:I7"/>
    <mergeCell ref="A1:M1"/>
    <mergeCell ref="A2:M2"/>
    <mergeCell ref="A3:M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workbookViewId="0">
      <selection activeCell="D10" sqref="D10"/>
    </sheetView>
  </sheetViews>
  <sheetFormatPr defaultRowHeight="30" customHeight="1" x14ac:dyDescent="0.3"/>
  <cols>
    <col min="1" max="1" width="12" style="28" customWidth="1"/>
    <col min="2" max="2" width="31.140625" style="28" customWidth="1"/>
    <col min="3" max="3" width="16" style="28" customWidth="1"/>
    <col min="4" max="4" width="21" style="28" customWidth="1"/>
    <col min="5" max="5" width="16.85546875" style="28" bestFit="1" customWidth="1"/>
    <col min="6" max="6" width="19.85546875" style="28" bestFit="1" customWidth="1"/>
    <col min="7" max="7" width="15.85546875" style="28" bestFit="1" customWidth="1"/>
    <col min="8" max="8" width="26.85546875" style="28" bestFit="1" customWidth="1"/>
    <col min="9" max="16384" width="9.140625" style="29"/>
  </cols>
  <sheetData>
    <row r="1" spans="1:12" s="12" customFormat="1" ht="30" customHeight="1" x14ac:dyDescent="0.35">
      <c r="A1" s="55" t="s">
        <v>349</v>
      </c>
      <c r="B1" s="55"/>
      <c r="C1" s="55"/>
      <c r="D1" s="55"/>
      <c r="E1" s="55"/>
      <c r="F1" s="55"/>
      <c r="G1" s="55"/>
      <c r="H1" s="55"/>
      <c r="I1" s="48"/>
      <c r="J1" s="48"/>
      <c r="K1" s="48"/>
      <c r="L1" s="48"/>
    </row>
    <row r="2" spans="1:12" s="12" customFormat="1" ht="30" customHeight="1" x14ac:dyDescent="0.35">
      <c r="A2" s="55" t="s">
        <v>272</v>
      </c>
      <c r="B2" s="55"/>
      <c r="C2" s="55"/>
      <c r="D2" s="55"/>
      <c r="E2" s="55"/>
      <c r="F2" s="55"/>
      <c r="G2" s="55"/>
      <c r="H2" s="55"/>
      <c r="I2" s="48"/>
      <c r="J2" s="48"/>
      <c r="K2" s="48"/>
      <c r="L2" s="48"/>
    </row>
    <row r="3" spans="1:12" s="12" customFormat="1" ht="30" customHeight="1" x14ac:dyDescent="0.35">
      <c r="A3" s="55" t="s">
        <v>462</v>
      </c>
      <c r="B3" s="55"/>
      <c r="C3" s="55"/>
      <c r="D3" s="55"/>
      <c r="E3" s="55"/>
      <c r="F3" s="55"/>
      <c r="G3" s="55"/>
      <c r="H3" s="55"/>
      <c r="I3" s="48"/>
      <c r="J3" s="48"/>
      <c r="K3" s="48"/>
      <c r="L3" s="48"/>
    </row>
    <row r="4" spans="1:12" s="1" customFormat="1" ht="30" customHeight="1" x14ac:dyDescent="0.3">
      <c r="B4" s="56"/>
      <c r="C4" s="56"/>
      <c r="D4" s="56"/>
      <c r="E4" s="56"/>
      <c r="F4" s="56"/>
      <c r="G4" s="56"/>
      <c r="H4" s="56"/>
    </row>
    <row r="5" spans="1:12" ht="30" customHeight="1" x14ac:dyDescent="0.3">
      <c r="A5" s="36" t="s">
        <v>235</v>
      </c>
      <c r="B5" s="36" t="s">
        <v>461</v>
      </c>
      <c r="C5" s="32" t="s">
        <v>391</v>
      </c>
      <c r="D5" s="36" t="s">
        <v>204</v>
      </c>
      <c r="E5" s="16" t="s">
        <v>356</v>
      </c>
      <c r="F5" s="16" t="s">
        <v>353</v>
      </c>
      <c r="G5" s="16" t="s">
        <v>354</v>
      </c>
      <c r="H5" s="32" t="s">
        <v>355</v>
      </c>
    </row>
    <row r="6" spans="1:12" ht="30" customHeight="1" x14ac:dyDescent="0.3">
      <c r="A6" s="42">
        <v>1</v>
      </c>
      <c r="B6" s="42" t="s">
        <v>392</v>
      </c>
      <c r="C6" s="57" t="s">
        <v>393</v>
      </c>
      <c r="D6" s="57"/>
      <c r="E6" s="42">
        <v>100</v>
      </c>
      <c r="F6" s="21">
        <v>12</v>
      </c>
      <c r="G6" s="21">
        <v>0</v>
      </c>
      <c r="H6" s="21">
        <f>E6+F6+G6</f>
        <v>112</v>
      </c>
    </row>
    <row r="7" spans="1:12" ht="30" customHeight="1" x14ac:dyDescent="0.3">
      <c r="A7" s="42">
        <v>2</v>
      </c>
      <c r="B7" s="42" t="s">
        <v>394</v>
      </c>
      <c r="C7" s="57"/>
      <c r="D7" s="57"/>
      <c r="E7" s="42">
        <v>97</v>
      </c>
      <c r="F7" s="21">
        <v>11</v>
      </c>
      <c r="G7" s="21">
        <v>0</v>
      </c>
      <c r="H7" s="21">
        <f t="shared" ref="H7:H46" si="0">E7+F7+G7</f>
        <v>108</v>
      </c>
    </row>
    <row r="8" spans="1:12" ht="30" customHeight="1" x14ac:dyDescent="0.3">
      <c r="A8" s="37">
        <v>3</v>
      </c>
      <c r="B8" s="37" t="s">
        <v>395</v>
      </c>
      <c r="C8" s="31" t="s">
        <v>396</v>
      </c>
      <c r="D8" s="37">
        <v>1310</v>
      </c>
      <c r="E8" s="37">
        <v>95</v>
      </c>
      <c r="F8" s="31">
        <v>10</v>
      </c>
      <c r="G8" s="31">
        <v>0</v>
      </c>
      <c r="H8" s="31">
        <f t="shared" si="0"/>
        <v>105</v>
      </c>
    </row>
    <row r="9" spans="1:12" ht="30" customHeight="1" x14ac:dyDescent="0.3">
      <c r="A9" s="37">
        <v>4</v>
      </c>
      <c r="B9" s="37" t="s">
        <v>397</v>
      </c>
      <c r="C9" s="31" t="s">
        <v>396</v>
      </c>
      <c r="D9" s="37">
        <v>603</v>
      </c>
      <c r="E9" s="37">
        <v>94</v>
      </c>
      <c r="F9" s="31">
        <v>11</v>
      </c>
      <c r="G9" s="31">
        <v>0</v>
      </c>
      <c r="H9" s="31">
        <f t="shared" si="0"/>
        <v>105</v>
      </c>
    </row>
    <row r="10" spans="1:12" ht="30" customHeight="1" x14ac:dyDescent="0.3">
      <c r="A10" s="37">
        <v>5</v>
      </c>
      <c r="B10" s="37" t="s">
        <v>398</v>
      </c>
      <c r="C10" s="31" t="s">
        <v>396</v>
      </c>
      <c r="D10" s="37">
        <v>549</v>
      </c>
      <c r="E10" s="37">
        <v>93</v>
      </c>
      <c r="F10" s="31">
        <v>10</v>
      </c>
      <c r="G10" s="31">
        <v>0</v>
      </c>
      <c r="H10" s="31">
        <f t="shared" si="0"/>
        <v>103</v>
      </c>
    </row>
    <row r="11" spans="1:12" ht="30" customHeight="1" x14ac:dyDescent="0.3">
      <c r="A11" s="37">
        <v>6</v>
      </c>
      <c r="B11" s="37" t="s">
        <v>399</v>
      </c>
      <c r="C11" s="31" t="s">
        <v>400</v>
      </c>
      <c r="D11" s="37">
        <v>1171</v>
      </c>
      <c r="E11" s="37">
        <v>92</v>
      </c>
      <c r="F11" s="31">
        <v>9</v>
      </c>
      <c r="G11" s="31">
        <v>0</v>
      </c>
      <c r="H11" s="31">
        <f t="shared" si="0"/>
        <v>101</v>
      </c>
    </row>
    <row r="12" spans="1:12" ht="30" customHeight="1" x14ac:dyDescent="0.3">
      <c r="A12" s="37">
        <v>7</v>
      </c>
      <c r="B12" s="37" t="s">
        <v>401</v>
      </c>
      <c r="C12" s="31" t="s">
        <v>400</v>
      </c>
      <c r="D12" s="37">
        <v>1002</v>
      </c>
      <c r="E12" s="37">
        <v>91</v>
      </c>
      <c r="F12" s="31">
        <v>10</v>
      </c>
      <c r="G12" s="31">
        <v>0</v>
      </c>
      <c r="H12" s="31">
        <f t="shared" si="0"/>
        <v>101</v>
      </c>
    </row>
    <row r="13" spans="1:12" ht="30" customHeight="1" x14ac:dyDescent="0.3">
      <c r="A13" s="37">
        <v>8</v>
      </c>
      <c r="B13" s="37" t="s">
        <v>402</v>
      </c>
      <c r="C13" s="31" t="s">
        <v>400</v>
      </c>
      <c r="D13" s="37">
        <v>996</v>
      </c>
      <c r="E13" s="37">
        <v>90</v>
      </c>
      <c r="F13" s="31">
        <v>9</v>
      </c>
      <c r="G13" s="31">
        <v>0</v>
      </c>
      <c r="H13" s="31">
        <f t="shared" si="0"/>
        <v>99</v>
      </c>
    </row>
    <row r="14" spans="1:12" ht="30" customHeight="1" x14ac:dyDescent="0.3">
      <c r="A14" s="37">
        <v>9</v>
      </c>
      <c r="B14" s="37" t="s">
        <v>403</v>
      </c>
      <c r="C14" s="31" t="s">
        <v>404</v>
      </c>
      <c r="D14" s="37">
        <v>1188</v>
      </c>
      <c r="E14" s="37">
        <v>89</v>
      </c>
      <c r="F14" s="31">
        <v>8</v>
      </c>
      <c r="G14" s="31">
        <v>0</v>
      </c>
      <c r="H14" s="31">
        <f t="shared" si="0"/>
        <v>97</v>
      </c>
    </row>
    <row r="15" spans="1:12" ht="30" customHeight="1" x14ac:dyDescent="0.3">
      <c r="A15" s="37">
        <v>10</v>
      </c>
      <c r="B15" s="37" t="s">
        <v>405</v>
      </c>
      <c r="C15" s="31" t="s">
        <v>404</v>
      </c>
      <c r="D15" s="37">
        <v>1094</v>
      </c>
      <c r="E15" s="37">
        <v>88</v>
      </c>
      <c r="F15" s="31">
        <v>9</v>
      </c>
      <c r="G15" s="31">
        <v>0</v>
      </c>
      <c r="H15" s="31">
        <f t="shared" si="0"/>
        <v>97</v>
      </c>
    </row>
    <row r="16" spans="1:12" ht="30" customHeight="1" x14ac:dyDescent="0.3">
      <c r="A16" s="37">
        <v>11</v>
      </c>
      <c r="B16" s="37" t="s">
        <v>406</v>
      </c>
      <c r="C16" s="31" t="s">
        <v>404</v>
      </c>
      <c r="D16" s="37">
        <v>742</v>
      </c>
      <c r="E16" s="37">
        <v>87</v>
      </c>
      <c r="F16" s="31">
        <v>9</v>
      </c>
      <c r="G16" s="31">
        <v>0</v>
      </c>
      <c r="H16" s="31">
        <f t="shared" si="0"/>
        <v>96</v>
      </c>
    </row>
    <row r="17" spans="1:8" ht="30" customHeight="1" x14ac:dyDescent="0.3">
      <c r="A17" s="37">
        <v>12</v>
      </c>
      <c r="B17" s="37" t="s">
        <v>407</v>
      </c>
      <c r="C17" s="31" t="s">
        <v>404</v>
      </c>
      <c r="D17" s="37">
        <v>496</v>
      </c>
      <c r="E17" s="37">
        <v>87</v>
      </c>
      <c r="F17" s="31">
        <v>8</v>
      </c>
      <c r="G17" s="31">
        <v>0</v>
      </c>
      <c r="H17" s="31">
        <f t="shared" si="0"/>
        <v>95</v>
      </c>
    </row>
    <row r="18" spans="1:8" ht="30" customHeight="1" x14ac:dyDescent="0.3">
      <c r="A18" s="37">
        <v>13</v>
      </c>
      <c r="B18" s="37" t="s">
        <v>408</v>
      </c>
      <c r="C18" s="31" t="s">
        <v>404</v>
      </c>
      <c r="D18" s="37">
        <v>487</v>
      </c>
      <c r="E18" s="37">
        <v>87</v>
      </c>
      <c r="F18" s="31">
        <v>8</v>
      </c>
      <c r="G18" s="31">
        <v>0</v>
      </c>
      <c r="H18" s="31">
        <f t="shared" si="0"/>
        <v>95</v>
      </c>
    </row>
    <row r="19" spans="1:8" ht="30" customHeight="1" x14ac:dyDescent="0.3">
      <c r="A19" s="37">
        <v>14</v>
      </c>
      <c r="B19" s="37" t="s">
        <v>409</v>
      </c>
      <c r="C19" s="31" t="s">
        <v>404</v>
      </c>
      <c r="D19" s="37">
        <v>183</v>
      </c>
      <c r="E19" s="37">
        <v>87</v>
      </c>
      <c r="F19" s="31">
        <v>9</v>
      </c>
      <c r="G19" s="31">
        <v>0</v>
      </c>
      <c r="H19" s="31">
        <f t="shared" si="0"/>
        <v>96</v>
      </c>
    </row>
    <row r="20" spans="1:8" ht="30" customHeight="1" x14ac:dyDescent="0.3">
      <c r="A20" s="37">
        <v>15</v>
      </c>
      <c r="B20" s="37" t="s">
        <v>410</v>
      </c>
      <c r="C20" s="31" t="s">
        <v>404</v>
      </c>
      <c r="D20" s="37" t="s">
        <v>411</v>
      </c>
      <c r="E20" s="37">
        <v>87</v>
      </c>
      <c r="F20" s="31">
        <v>8</v>
      </c>
      <c r="G20" s="31">
        <v>0</v>
      </c>
      <c r="H20" s="31">
        <f t="shared" si="0"/>
        <v>95</v>
      </c>
    </row>
    <row r="21" spans="1:8" ht="30" customHeight="1" x14ac:dyDescent="0.3">
      <c r="A21" s="37">
        <v>16</v>
      </c>
      <c r="B21" s="37" t="s">
        <v>412</v>
      </c>
      <c r="C21" s="31" t="s">
        <v>413</v>
      </c>
      <c r="D21" s="37">
        <v>874</v>
      </c>
      <c r="E21" s="37">
        <v>86</v>
      </c>
      <c r="F21" s="31">
        <v>8</v>
      </c>
      <c r="G21" s="31">
        <v>0</v>
      </c>
      <c r="H21" s="31">
        <f t="shared" si="0"/>
        <v>94</v>
      </c>
    </row>
    <row r="22" spans="1:8" ht="30" customHeight="1" x14ac:dyDescent="0.3">
      <c r="A22" s="37">
        <v>17</v>
      </c>
      <c r="B22" s="37" t="s">
        <v>414</v>
      </c>
      <c r="C22" s="31" t="s">
        <v>413</v>
      </c>
      <c r="D22" s="37">
        <v>674</v>
      </c>
      <c r="E22" s="37">
        <v>86</v>
      </c>
      <c r="F22" s="31">
        <v>7</v>
      </c>
      <c r="G22" s="31">
        <v>0</v>
      </c>
      <c r="H22" s="31">
        <f t="shared" si="0"/>
        <v>93</v>
      </c>
    </row>
    <row r="23" spans="1:8" ht="30" customHeight="1" x14ac:dyDescent="0.3">
      <c r="A23" s="37">
        <v>18</v>
      </c>
      <c r="B23" s="37" t="s">
        <v>415</v>
      </c>
      <c r="C23" s="31" t="s">
        <v>413</v>
      </c>
      <c r="D23" s="37">
        <v>440</v>
      </c>
      <c r="E23" s="37">
        <v>86</v>
      </c>
      <c r="F23" s="31">
        <v>8</v>
      </c>
      <c r="G23" s="31">
        <v>0</v>
      </c>
      <c r="H23" s="31">
        <f t="shared" si="0"/>
        <v>94</v>
      </c>
    </row>
    <row r="24" spans="1:8" ht="30" customHeight="1" x14ac:dyDescent="0.3">
      <c r="A24" s="37">
        <v>19</v>
      </c>
      <c r="B24" s="37" t="s">
        <v>416</v>
      </c>
      <c r="C24" s="31" t="s">
        <v>413</v>
      </c>
      <c r="D24" s="37">
        <v>221</v>
      </c>
      <c r="E24" s="37">
        <v>86</v>
      </c>
      <c r="F24" s="31">
        <v>7</v>
      </c>
      <c r="G24" s="31">
        <v>0</v>
      </c>
      <c r="H24" s="31">
        <f t="shared" si="0"/>
        <v>93</v>
      </c>
    </row>
    <row r="25" spans="1:8" ht="30" customHeight="1" x14ac:dyDescent="0.3">
      <c r="A25" s="37">
        <v>20</v>
      </c>
      <c r="B25" s="37" t="s">
        <v>417</v>
      </c>
      <c r="C25" s="31" t="s">
        <v>413</v>
      </c>
      <c r="D25" s="37">
        <v>198</v>
      </c>
      <c r="E25" s="37">
        <v>86</v>
      </c>
      <c r="F25" s="31">
        <v>7</v>
      </c>
      <c r="G25" s="31">
        <v>0</v>
      </c>
      <c r="H25" s="31">
        <f t="shared" si="0"/>
        <v>93</v>
      </c>
    </row>
    <row r="26" spans="1:8" ht="30" customHeight="1" x14ac:dyDescent="0.3">
      <c r="A26" s="37">
        <v>21</v>
      </c>
      <c r="B26" s="37" t="s">
        <v>418</v>
      </c>
      <c r="C26" s="31" t="s">
        <v>413</v>
      </c>
      <c r="D26" s="37" t="s">
        <v>419</v>
      </c>
      <c r="E26" s="37">
        <v>85</v>
      </c>
      <c r="F26" s="31">
        <v>8</v>
      </c>
      <c r="G26" s="31">
        <v>0</v>
      </c>
      <c r="H26" s="31">
        <f t="shared" si="0"/>
        <v>93</v>
      </c>
    </row>
    <row r="27" spans="1:8" ht="30" customHeight="1" x14ac:dyDescent="0.3">
      <c r="A27" s="37">
        <v>22</v>
      </c>
      <c r="B27" s="37" t="s">
        <v>420</v>
      </c>
      <c r="C27" s="31" t="s">
        <v>421</v>
      </c>
      <c r="D27" s="37" t="s">
        <v>422</v>
      </c>
      <c r="E27" s="37">
        <v>85</v>
      </c>
      <c r="F27" s="31">
        <v>6.5</v>
      </c>
      <c r="G27" s="31">
        <v>0</v>
      </c>
      <c r="H27" s="31">
        <f t="shared" si="0"/>
        <v>91.5</v>
      </c>
    </row>
    <row r="28" spans="1:8" ht="30" customHeight="1" x14ac:dyDescent="0.3">
      <c r="A28" s="37">
        <v>23</v>
      </c>
      <c r="B28" s="37" t="s">
        <v>423</v>
      </c>
      <c r="C28" s="31" t="s">
        <v>424</v>
      </c>
      <c r="D28" s="37">
        <v>485</v>
      </c>
      <c r="E28" s="37">
        <v>85</v>
      </c>
      <c r="F28" s="31">
        <v>7</v>
      </c>
      <c r="G28" s="31">
        <v>0</v>
      </c>
      <c r="H28" s="31">
        <f t="shared" si="0"/>
        <v>92</v>
      </c>
    </row>
    <row r="29" spans="1:8" ht="30" customHeight="1" x14ac:dyDescent="0.3">
      <c r="A29" s="37">
        <v>24</v>
      </c>
      <c r="B29" s="37" t="s">
        <v>425</v>
      </c>
      <c r="C29" s="31" t="s">
        <v>424</v>
      </c>
      <c r="D29" s="37">
        <v>148</v>
      </c>
      <c r="E29" s="37">
        <v>85</v>
      </c>
      <c r="F29" s="31">
        <v>7</v>
      </c>
      <c r="G29" s="31">
        <v>0</v>
      </c>
      <c r="H29" s="31">
        <f t="shared" si="0"/>
        <v>92</v>
      </c>
    </row>
    <row r="30" spans="1:8" ht="30" customHeight="1" x14ac:dyDescent="0.3">
      <c r="A30" s="37">
        <v>25</v>
      </c>
      <c r="B30" s="37" t="s">
        <v>426</v>
      </c>
      <c r="C30" s="31" t="s">
        <v>424</v>
      </c>
      <c r="D30" s="37">
        <v>88</v>
      </c>
      <c r="E30" s="37">
        <v>85</v>
      </c>
      <c r="F30" s="31">
        <v>6</v>
      </c>
      <c r="G30" s="31">
        <v>0</v>
      </c>
      <c r="H30" s="31">
        <f t="shared" si="0"/>
        <v>91</v>
      </c>
    </row>
    <row r="31" spans="1:8" ht="30" customHeight="1" x14ac:dyDescent="0.3">
      <c r="A31" s="37">
        <v>26</v>
      </c>
      <c r="B31" s="37" t="s">
        <v>427</v>
      </c>
      <c r="C31" s="31" t="s">
        <v>424</v>
      </c>
      <c r="D31" s="37" t="s">
        <v>428</v>
      </c>
      <c r="E31" s="37">
        <v>84</v>
      </c>
      <c r="F31" s="31">
        <v>7</v>
      </c>
      <c r="G31" s="31">
        <v>0</v>
      </c>
      <c r="H31" s="31">
        <f t="shared" si="0"/>
        <v>91</v>
      </c>
    </row>
    <row r="32" spans="1:8" ht="30" customHeight="1" x14ac:dyDescent="0.3">
      <c r="A32" s="37">
        <v>27</v>
      </c>
      <c r="B32" s="37" t="s">
        <v>429</v>
      </c>
      <c r="C32" s="31" t="s">
        <v>424</v>
      </c>
      <c r="D32" s="37" t="s">
        <v>430</v>
      </c>
      <c r="E32" s="37">
        <v>84</v>
      </c>
      <c r="F32" s="31">
        <v>6</v>
      </c>
      <c r="G32" s="31">
        <v>0</v>
      </c>
      <c r="H32" s="31">
        <f t="shared" si="0"/>
        <v>90</v>
      </c>
    </row>
    <row r="33" spans="1:8" ht="30" customHeight="1" x14ac:dyDescent="0.3">
      <c r="A33" s="37">
        <v>28</v>
      </c>
      <c r="B33" s="37" t="s">
        <v>431</v>
      </c>
      <c r="C33" s="31" t="s">
        <v>424</v>
      </c>
      <c r="D33" s="37" t="s">
        <v>432</v>
      </c>
      <c r="E33" s="37">
        <v>84</v>
      </c>
      <c r="F33" s="31">
        <v>6</v>
      </c>
      <c r="G33" s="31">
        <v>0</v>
      </c>
      <c r="H33" s="31">
        <f t="shared" si="0"/>
        <v>90</v>
      </c>
    </row>
    <row r="34" spans="1:8" ht="30" customHeight="1" x14ac:dyDescent="0.3">
      <c r="A34" s="37">
        <v>29</v>
      </c>
      <c r="B34" s="37" t="s">
        <v>433</v>
      </c>
      <c r="C34" s="31" t="s">
        <v>434</v>
      </c>
      <c r="D34" s="37" t="s">
        <v>435</v>
      </c>
      <c r="E34" s="37">
        <v>84</v>
      </c>
      <c r="F34" s="31">
        <v>6.5</v>
      </c>
      <c r="G34" s="31">
        <v>0</v>
      </c>
      <c r="H34" s="31">
        <f t="shared" si="0"/>
        <v>90.5</v>
      </c>
    </row>
    <row r="35" spans="1:8" ht="30" customHeight="1" x14ac:dyDescent="0.3">
      <c r="A35" s="37">
        <v>30</v>
      </c>
      <c r="B35" s="37" t="s">
        <v>436</v>
      </c>
      <c r="C35" s="31" t="s">
        <v>437</v>
      </c>
      <c r="D35" s="37">
        <v>139</v>
      </c>
      <c r="E35" s="37">
        <v>84</v>
      </c>
      <c r="F35" s="31">
        <v>5</v>
      </c>
      <c r="G35" s="31">
        <v>0</v>
      </c>
      <c r="H35" s="31">
        <f t="shared" si="0"/>
        <v>89</v>
      </c>
    </row>
    <row r="36" spans="1:8" ht="30" customHeight="1" x14ac:dyDescent="0.3">
      <c r="A36" s="37">
        <v>31</v>
      </c>
      <c r="B36" s="37" t="s">
        <v>438</v>
      </c>
      <c r="C36" s="31" t="s">
        <v>437</v>
      </c>
      <c r="D36" s="37">
        <v>51</v>
      </c>
      <c r="E36" s="37">
        <v>83</v>
      </c>
      <c r="F36" s="31">
        <v>6</v>
      </c>
      <c r="G36" s="31">
        <v>0</v>
      </c>
      <c r="H36" s="31">
        <f t="shared" si="0"/>
        <v>89</v>
      </c>
    </row>
    <row r="37" spans="1:8" ht="30" customHeight="1" x14ac:dyDescent="0.3">
      <c r="A37" s="37">
        <v>32</v>
      </c>
      <c r="B37" s="37" t="s">
        <v>439</v>
      </c>
      <c r="C37" s="31" t="s">
        <v>437</v>
      </c>
      <c r="D37" s="37" t="s">
        <v>440</v>
      </c>
      <c r="E37" s="37">
        <v>83</v>
      </c>
      <c r="F37" s="31">
        <v>6</v>
      </c>
      <c r="G37" s="31">
        <v>0</v>
      </c>
      <c r="H37" s="31">
        <f t="shared" si="0"/>
        <v>89</v>
      </c>
    </row>
    <row r="38" spans="1:8" ht="30" customHeight="1" x14ac:dyDescent="0.3">
      <c r="A38" s="37">
        <v>33</v>
      </c>
      <c r="B38" s="37" t="s">
        <v>441</v>
      </c>
      <c r="C38" s="31" t="s">
        <v>437</v>
      </c>
      <c r="D38" s="37" t="s">
        <v>442</v>
      </c>
      <c r="E38" s="37">
        <v>83</v>
      </c>
      <c r="F38" s="31">
        <v>6</v>
      </c>
      <c r="G38" s="31">
        <v>0</v>
      </c>
      <c r="H38" s="31">
        <f t="shared" si="0"/>
        <v>89</v>
      </c>
    </row>
    <row r="39" spans="1:8" ht="30" customHeight="1" x14ac:dyDescent="0.3">
      <c r="A39" s="37">
        <v>34</v>
      </c>
      <c r="B39" s="37" t="s">
        <v>443</v>
      </c>
      <c r="C39" s="31" t="s">
        <v>437</v>
      </c>
      <c r="D39" s="37" t="s">
        <v>444</v>
      </c>
      <c r="E39" s="37">
        <v>83</v>
      </c>
      <c r="F39" s="31">
        <v>5</v>
      </c>
      <c r="G39" s="31">
        <v>0</v>
      </c>
      <c r="H39" s="31">
        <f t="shared" si="0"/>
        <v>88</v>
      </c>
    </row>
    <row r="40" spans="1:8" ht="30" customHeight="1" x14ac:dyDescent="0.3">
      <c r="A40" s="37">
        <v>35</v>
      </c>
      <c r="B40" s="37" t="s">
        <v>445</v>
      </c>
      <c r="C40" s="31" t="s">
        <v>437</v>
      </c>
      <c r="D40" s="37" t="s">
        <v>446</v>
      </c>
      <c r="E40" s="37">
        <v>83</v>
      </c>
      <c r="F40" s="31">
        <v>6</v>
      </c>
      <c r="G40" s="31">
        <v>0</v>
      </c>
      <c r="H40" s="31">
        <f t="shared" si="0"/>
        <v>89</v>
      </c>
    </row>
    <row r="41" spans="1:8" ht="30" customHeight="1" x14ac:dyDescent="0.3">
      <c r="A41" s="37">
        <v>36</v>
      </c>
      <c r="B41" s="37" t="s">
        <v>447</v>
      </c>
      <c r="C41" s="31" t="s">
        <v>437</v>
      </c>
      <c r="D41" s="37" t="s">
        <v>448</v>
      </c>
      <c r="E41" s="37">
        <v>82</v>
      </c>
      <c r="F41" s="31">
        <v>5</v>
      </c>
      <c r="G41" s="31">
        <v>0</v>
      </c>
      <c r="H41" s="31">
        <f t="shared" si="0"/>
        <v>87</v>
      </c>
    </row>
    <row r="42" spans="1:8" ht="30" customHeight="1" x14ac:dyDescent="0.3">
      <c r="A42" s="37">
        <v>37</v>
      </c>
      <c r="B42" s="37" t="s">
        <v>449</v>
      </c>
      <c r="C42" s="31" t="s">
        <v>450</v>
      </c>
      <c r="D42" s="37" t="s">
        <v>451</v>
      </c>
      <c r="E42" s="37">
        <v>82</v>
      </c>
      <c r="F42" s="31">
        <v>4</v>
      </c>
      <c r="G42" s="31">
        <v>0</v>
      </c>
      <c r="H42" s="31">
        <f t="shared" si="0"/>
        <v>86</v>
      </c>
    </row>
    <row r="43" spans="1:8" ht="30" customHeight="1" x14ac:dyDescent="0.3">
      <c r="A43" s="37">
        <v>38</v>
      </c>
      <c r="B43" s="37" t="s">
        <v>452</v>
      </c>
      <c r="C43" s="31" t="s">
        <v>450</v>
      </c>
      <c r="D43" s="37" t="s">
        <v>453</v>
      </c>
      <c r="E43" s="37">
        <v>82</v>
      </c>
      <c r="F43" s="31">
        <v>5</v>
      </c>
      <c r="G43" s="31">
        <v>0</v>
      </c>
      <c r="H43" s="31">
        <f t="shared" si="0"/>
        <v>87</v>
      </c>
    </row>
    <row r="44" spans="1:8" ht="30" customHeight="1" x14ac:dyDescent="0.3">
      <c r="A44" s="37">
        <v>39</v>
      </c>
      <c r="B44" s="37" t="s">
        <v>454</v>
      </c>
      <c r="C44" s="31" t="s">
        <v>455</v>
      </c>
      <c r="D44" s="37" t="s">
        <v>456</v>
      </c>
      <c r="E44" s="37">
        <v>82</v>
      </c>
      <c r="F44" s="31">
        <v>4</v>
      </c>
      <c r="G44" s="31">
        <v>0</v>
      </c>
      <c r="H44" s="31">
        <f t="shared" si="0"/>
        <v>86</v>
      </c>
    </row>
    <row r="45" spans="1:8" ht="30" customHeight="1" x14ac:dyDescent="0.3">
      <c r="A45" s="37">
        <v>40</v>
      </c>
      <c r="B45" s="37" t="s">
        <v>457</v>
      </c>
      <c r="C45" s="31" t="s">
        <v>458</v>
      </c>
      <c r="D45" s="37" t="s">
        <v>459</v>
      </c>
      <c r="E45" s="37">
        <v>82</v>
      </c>
      <c r="F45" s="31">
        <v>3</v>
      </c>
      <c r="G45" s="31">
        <v>0</v>
      </c>
      <c r="H45" s="31">
        <f t="shared" si="0"/>
        <v>85</v>
      </c>
    </row>
    <row r="46" spans="1:8" ht="30" customHeight="1" x14ac:dyDescent="0.3">
      <c r="A46" s="37">
        <v>41</v>
      </c>
      <c r="B46" s="37" t="s">
        <v>463</v>
      </c>
      <c r="C46" s="31" t="s">
        <v>458</v>
      </c>
      <c r="D46" s="37" t="s">
        <v>460</v>
      </c>
      <c r="E46" s="37">
        <v>82</v>
      </c>
      <c r="F46" s="31">
        <v>2</v>
      </c>
      <c r="G46" s="31">
        <v>0</v>
      </c>
      <c r="H46" s="31">
        <f t="shared" si="0"/>
        <v>84</v>
      </c>
    </row>
    <row r="47" spans="1:8" ht="30" customHeight="1" x14ac:dyDescent="0.3">
      <c r="A47" s="47"/>
    </row>
  </sheetData>
  <mergeCells count="5">
    <mergeCell ref="C6:D7"/>
    <mergeCell ref="B4:H4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topLeftCell="B1" workbookViewId="0">
      <selection activeCell="D11" sqref="D11"/>
    </sheetView>
  </sheetViews>
  <sheetFormatPr defaultRowHeight="30" customHeight="1" x14ac:dyDescent="0.3"/>
  <cols>
    <col min="1" max="1" width="0" style="1" hidden="1" customWidth="1"/>
    <col min="2" max="2" width="9.140625" style="1"/>
    <col min="3" max="3" width="30.28515625" style="1" bestFit="1" customWidth="1"/>
    <col min="4" max="4" width="35.140625" style="1" bestFit="1" customWidth="1"/>
    <col min="5" max="5" width="56.5703125" style="1" bestFit="1" customWidth="1"/>
    <col min="6" max="6" width="20.7109375" style="1" bestFit="1" customWidth="1"/>
    <col min="7" max="7" width="9.140625" style="1"/>
    <col min="8" max="8" width="7.140625" style="1" customWidth="1"/>
    <col min="9" max="9" width="15.42578125" style="1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6.85546875" style="1" bestFit="1" customWidth="1"/>
    <col min="14" max="16384" width="9.140625" style="1"/>
  </cols>
  <sheetData>
    <row r="1" spans="1:13" s="11" customFormat="1" ht="30" customHeight="1" x14ac:dyDescent="0.35">
      <c r="A1" s="55" t="s">
        <v>349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1:13" s="11" customFormat="1" ht="30" customHeight="1" x14ac:dyDescent="0.35">
      <c r="A2" s="55" t="s">
        <v>272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pans="1:13" s="11" customFormat="1" ht="30" customHeight="1" x14ac:dyDescent="0.35">
      <c r="A3" s="55" t="s">
        <v>345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</row>
    <row r="4" spans="1:13" ht="30" customHeight="1" x14ac:dyDescent="0.3">
      <c r="B4" s="56"/>
      <c r="C4" s="56"/>
      <c r="D4" s="56"/>
      <c r="E4" s="56"/>
      <c r="F4" s="56"/>
      <c r="G4" s="56"/>
      <c r="H4" s="56"/>
      <c r="I4" s="56"/>
    </row>
    <row r="5" spans="1:13" ht="30" customHeight="1" x14ac:dyDescent="0.3">
      <c r="A5" s="1" t="s">
        <v>201</v>
      </c>
      <c r="B5" s="5" t="s">
        <v>235</v>
      </c>
      <c r="C5" s="5" t="s">
        <v>347</v>
      </c>
      <c r="D5" s="5" t="s">
        <v>347</v>
      </c>
      <c r="E5" s="5" t="s">
        <v>1</v>
      </c>
      <c r="F5" s="5" t="s">
        <v>2</v>
      </c>
      <c r="G5" s="5" t="s">
        <v>202</v>
      </c>
      <c r="H5" s="5" t="s">
        <v>203</v>
      </c>
      <c r="I5" s="5" t="s">
        <v>204</v>
      </c>
      <c r="J5" s="16" t="s">
        <v>356</v>
      </c>
      <c r="K5" s="16" t="s">
        <v>353</v>
      </c>
      <c r="L5" s="16" t="s">
        <v>354</v>
      </c>
      <c r="M5" s="17" t="s">
        <v>355</v>
      </c>
    </row>
    <row r="6" spans="1:13" ht="30" customHeight="1" x14ac:dyDescent="0.3">
      <c r="A6" s="1">
        <v>9</v>
      </c>
      <c r="B6" s="6">
        <v>1</v>
      </c>
      <c r="C6" s="6" t="s">
        <v>91</v>
      </c>
      <c r="D6" s="6" t="s">
        <v>92</v>
      </c>
      <c r="E6" s="6" t="s">
        <v>4</v>
      </c>
      <c r="F6" s="6" t="s">
        <v>5</v>
      </c>
      <c r="G6" s="49" t="s">
        <v>273</v>
      </c>
      <c r="H6" s="50"/>
      <c r="I6" s="51"/>
      <c r="J6" s="18">
        <v>100</v>
      </c>
      <c r="K6" s="19">
        <v>5</v>
      </c>
      <c r="L6" s="19">
        <v>2</v>
      </c>
      <c r="M6" s="19">
        <f>J6+K6+L6</f>
        <v>107</v>
      </c>
    </row>
    <row r="7" spans="1:13" ht="30" customHeight="1" x14ac:dyDescent="0.3">
      <c r="A7" s="1">
        <v>7</v>
      </c>
      <c r="B7" s="6">
        <v>2</v>
      </c>
      <c r="C7" s="6" t="s">
        <v>87</v>
      </c>
      <c r="D7" s="6" t="s">
        <v>88</v>
      </c>
      <c r="E7" s="6" t="s">
        <v>363</v>
      </c>
      <c r="F7" s="6" t="s">
        <v>10</v>
      </c>
      <c r="G7" s="52"/>
      <c r="H7" s="53"/>
      <c r="I7" s="54"/>
      <c r="J7" s="18">
        <v>97</v>
      </c>
      <c r="K7" s="19">
        <v>5</v>
      </c>
      <c r="L7" s="19">
        <v>2</v>
      </c>
      <c r="M7" s="19">
        <f t="shared" ref="M7:M36" si="0">J7+K7+L7</f>
        <v>104</v>
      </c>
    </row>
    <row r="8" spans="1:13" ht="30" customHeight="1" x14ac:dyDescent="0.3">
      <c r="A8" s="1">
        <v>25</v>
      </c>
      <c r="B8" s="2">
        <v>3</v>
      </c>
      <c r="C8" s="2" t="s">
        <v>114</v>
      </c>
      <c r="D8" s="2" t="s">
        <v>115</v>
      </c>
      <c r="E8" s="2" t="s">
        <v>363</v>
      </c>
      <c r="F8" s="2" t="s">
        <v>10</v>
      </c>
      <c r="G8" s="2">
        <v>5</v>
      </c>
      <c r="H8" s="2">
        <v>1</v>
      </c>
      <c r="I8" s="2">
        <v>386</v>
      </c>
      <c r="J8" s="13">
        <v>95</v>
      </c>
      <c r="K8" s="14">
        <f>G8</f>
        <v>5</v>
      </c>
      <c r="L8" s="14">
        <v>2</v>
      </c>
      <c r="M8" s="14">
        <f t="shared" si="0"/>
        <v>102</v>
      </c>
    </row>
    <row r="9" spans="1:13" ht="30" customHeight="1" x14ac:dyDescent="0.3">
      <c r="A9" s="1">
        <v>23</v>
      </c>
      <c r="B9" s="2">
        <v>4</v>
      </c>
      <c r="C9" s="2" t="s">
        <v>205</v>
      </c>
      <c r="D9" s="2" t="s">
        <v>206</v>
      </c>
      <c r="E9" s="2" t="s">
        <v>96</v>
      </c>
      <c r="F9" s="2" t="s">
        <v>10</v>
      </c>
      <c r="G9" s="2">
        <v>5</v>
      </c>
      <c r="H9" s="2">
        <v>1</v>
      </c>
      <c r="I9" s="2">
        <v>347</v>
      </c>
      <c r="J9" s="13">
        <v>94</v>
      </c>
      <c r="K9" s="14">
        <f t="shared" ref="K9:K36" si="1">G9</f>
        <v>5</v>
      </c>
      <c r="L9" s="14">
        <v>2</v>
      </c>
      <c r="M9" s="14">
        <f t="shared" si="0"/>
        <v>101</v>
      </c>
    </row>
    <row r="10" spans="1:13" ht="30" customHeight="1" x14ac:dyDescent="0.3">
      <c r="A10" s="1">
        <v>22</v>
      </c>
      <c r="B10" s="2">
        <v>5</v>
      </c>
      <c r="C10" s="2" t="s">
        <v>207</v>
      </c>
      <c r="D10" s="2" t="s">
        <v>208</v>
      </c>
      <c r="E10" s="2" t="s">
        <v>209</v>
      </c>
      <c r="F10" s="2" t="s">
        <v>210</v>
      </c>
      <c r="G10" s="2">
        <v>5</v>
      </c>
      <c r="H10" s="2">
        <v>1</v>
      </c>
      <c r="I10" s="2">
        <v>318</v>
      </c>
      <c r="J10" s="13">
        <v>93</v>
      </c>
      <c r="K10" s="14">
        <f t="shared" si="1"/>
        <v>5</v>
      </c>
      <c r="L10" s="14">
        <v>2</v>
      </c>
      <c r="M10" s="14">
        <f t="shared" si="0"/>
        <v>100</v>
      </c>
    </row>
    <row r="11" spans="1:13" ht="30" customHeight="1" x14ac:dyDescent="0.3">
      <c r="A11" s="1">
        <v>11</v>
      </c>
      <c r="B11" s="2">
        <v>6</v>
      </c>
      <c r="C11" s="2" t="s">
        <v>95</v>
      </c>
      <c r="D11" s="2"/>
      <c r="E11" s="2" t="s">
        <v>96</v>
      </c>
      <c r="F11" s="2" t="s">
        <v>10</v>
      </c>
      <c r="G11" s="2">
        <v>4</v>
      </c>
      <c r="H11" s="2">
        <v>2</v>
      </c>
      <c r="I11" s="2">
        <v>390</v>
      </c>
      <c r="J11" s="13">
        <v>92</v>
      </c>
      <c r="K11" s="14">
        <f t="shared" si="1"/>
        <v>4</v>
      </c>
      <c r="L11" s="14">
        <v>0</v>
      </c>
      <c r="M11" s="14">
        <f t="shared" si="0"/>
        <v>96</v>
      </c>
    </row>
    <row r="12" spans="1:13" ht="30" customHeight="1" x14ac:dyDescent="0.3">
      <c r="A12" s="1">
        <v>13</v>
      </c>
      <c r="B12" s="2">
        <v>7</v>
      </c>
      <c r="C12" s="2" t="s">
        <v>97</v>
      </c>
      <c r="D12" s="2" t="s">
        <v>556</v>
      </c>
      <c r="E12" s="2" t="s">
        <v>363</v>
      </c>
      <c r="F12" s="2" t="s">
        <v>10</v>
      </c>
      <c r="G12" s="2">
        <v>4</v>
      </c>
      <c r="H12" s="2">
        <v>2</v>
      </c>
      <c r="I12" s="2">
        <v>248</v>
      </c>
      <c r="J12" s="13">
        <v>91</v>
      </c>
      <c r="K12" s="14">
        <f t="shared" si="1"/>
        <v>4</v>
      </c>
      <c r="L12" s="14">
        <v>0</v>
      </c>
      <c r="M12" s="14">
        <f t="shared" si="0"/>
        <v>95</v>
      </c>
    </row>
    <row r="13" spans="1:13" ht="30" customHeight="1" x14ac:dyDescent="0.3">
      <c r="A13" s="1">
        <v>41</v>
      </c>
      <c r="B13" s="2">
        <v>8</v>
      </c>
      <c r="C13" s="2" t="s">
        <v>229</v>
      </c>
      <c r="D13" s="2"/>
      <c r="E13" s="2" t="s">
        <v>231</v>
      </c>
      <c r="F13" s="2" t="s">
        <v>230</v>
      </c>
      <c r="G13" s="2">
        <v>4</v>
      </c>
      <c r="H13" s="2">
        <v>2</v>
      </c>
      <c r="I13" s="2">
        <v>204</v>
      </c>
      <c r="J13" s="13">
        <v>90</v>
      </c>
      <c r="K13" s="14">
        <f t="shared" si="1"/>
        <v>4</v>
      </c>
      <c r="L13" s="14">
        <v>0</v>
      </c>
      <c r="M13" s="14">
        <f t="shared" si="0"/>
        <v>94</v>
      </c>
    </row>
    <row r="14" spans="1:13" ht="30" customHeight="1" x14ac:dyDescent="0.3">
      <c r="A14" s="1">
        <v>1</v>
      </c>
      <c r="B14" s="2">
        <v>9</v>
      </c>
      <c r="C14" s="2" t="s">
        <v>72</v>
      </c>
      <c r="D14" s="2" t="s">
        <v>73</v>
      </c>
      <c r="E14" s="2" t="s">
        <v>363</v>
      </c>
      <c r="F14" s="2" t="s">
        <v>10</v>
      </c>
      <c r="G14" s="2">
        <v>4</v>
      </c>
      <c r="H14" s="2">
        <v>2</v>
      </c>
      <c r="I14" s="2">
        <v>154</v>
      </c>
      <c r="J14" s="13">
        <v>89</v>
      </c>
      <c r="K14" s="14">
        <f t="shared" si="1"/>
        <v>4</v>
      </c>
      <c r="L14" s="14">
        <v>0</v>
      </c>
      <c r="M14" s="14">
        <f t="shared" si="0"/>
        <v>93</v>
      </c>
    </row>
    <row r="15" spans="1:13" ht="30" customHeight="1" x14ac:dyDescent="0.3">
      <c r="A15" s="1">
        <v>29</v>
      </c>
      <c r="B15" s="2">
        <v>10</v>
      </c>
      <c r="C15" s="2" t="s">
        <v>118</v>
      </c>
      <c r="D15" s="2" t="s">
        <v>119</v>
      </c>
      <c r="E15" s="2" t="s">
        <v>76</v>
      </c>
      <c r="F15" s="2" t="s">
        <v>77</v>
      </c>
      <c r="G15" s="2">
        <v>4</v>
      </c>
      <c r="H15" s="2">
        <v>2</v>
      </c>
      <c r="I15" s="2">
        <v>73</v>
      </c>
      <c r="J15" s="13">
        <v>88</v>
      </c>
      <c r="K15" s="14">
        <f t="shared" si="1"/>
        <v>4</v>
      </c>
      <c r="L15" s="14">
        <v>0</v>
      </c>
      <c r="M15" s="14">
        <f t="shared" si="0"/>
        <v>92</v>
      </c>
    </row>
    <row r="16" spans="1:13" ht="30" customHeight="1" x14ac:dyDescent="0.3">
      <c r="A16" s="1">
        <v>2</v>
      </c>
      <c r="B16" s="2">
        <v>11</v>
      </c>
      <c r="C16" s="2" t="s">
        <v>74</v>
      </c>
      <c r="D16" s="2" t="s">
        <v>75</v>
      </c>
      <c r="E16" s="2" t="s">
        <v>76</v>
      </c>
      <c r="F16" s="2" t="s">
        <v>77</v>
      </c>
      <c r="G16" s="2">
        <v>4</v>
      </c>
      <c r="H16" s="2">
        <v>2</v>
      </c>
      <c r="I16" s="2">
        <v>47</v>
      </c>
      <c r="J16" s="13">
        <v>87</v>
      </c>
      <c r="K16" s="14">
        <f t="shared" si="1"/>
        <v>4</v>
      </c>
      <c r="L16" s="14">
        <v>0</v>
      </c>
      <c r="M16" s="14">
        <f t="shared" si="0"/>
        <v>91</v>
      </c>
    </row>
    <row r="17" spans="1:13" ht="30" customHeight="1" x14ac:dyDescent="0.3">
      <c r="A17" s="1">
        <v>20</v>
      </c>
      <c r="B17" s="2">
        <v>12</v>
      </c>
      <c r="C17" s="2" t="s">
        <v>106</v>
      </c>
      <c r="D17" s="2" t="s">
        <v>107</v>
      </c>
      <c r="E17" s="2" t="s">
        <v>108</v>
      </c>
      <c r="F17" s="2" t="s">
        <v>109</v>
      </c>
      <c r="G17" s="2">
        <v>3</v>
      </c>
      <c r="H17" s="2">
        <v>3</v>
      </c>
      <c r="I17" s="2">
        <v>182</v>
      </c>
      <c r="J17" s="13">
        <v>87</v>
      </c>
      <c r="K17" s="14">
        <f t="shared" si="1"/>
        <v>3</v>
      </c>
      <c r="L17" s="14">
        <v>0</v>
      </c>
      <c r="M17" s="14">
        <f t="shared" si="0"/>
        <v>90</v>
      </c>
    </row>
    <row r="18" spans="1:13" ht="30" customHeight="1" x14ac:dyDescent="0.3">
      <c r="A18" s="1">
        <v>30</v>
      </c>
      <c r="B18" s="2">
        <v>13</v>
      </c>
      <c r="C18" s="2" t="s">
        <v>120</v>
      </c>
      <c r="D18" s="2" t="s">
        <v>121</v>
      </c>
      <c r="E18" s="2" t="s">
        <v>108</v>
      </c>
      <c r="F18" s="2" t="s">
        <v>109</v>
      </c>
      <c r="G18" s="2">
        <v>3</v>
      </c>
      <c r="H18" s="2">
        <v>3</v>
      </c>
      <c r="I18" s="2">
        <v>108</v>
      </c>
      <c r="J18" s="13">
        <v>87</v>
      </c>
      <c r="K18" s="14">
        <f t="shared" si="1"/>
        <v>3</v>
      </c>
      <c r="L18" s="14">
        <v>0</v>
      </c>
      <c r="M18" s="14">
        <f t="shared" si="0"/>
        <v>90</v>
      </c>
    </row>
    <row r="19" spans="1:13" ht="30" customHeight="1" x14ac:dyDescent="0.3">
      <c r="A19" s="1">
        <v>28</v>
      </c>
      <c r="B19" s="2">
        <v>14</v>
      </c>
      <c r="C19" s="2" t="s">
        <v>116</v>
      </c>
      <c r="D19" s="2" t="s">
        <v>117</v>
      </c>
      <c r="E19" s="2" t="s">
        <v>108</v>
      </c>
      <c r="F19" s="2" t="s">
        <v>109</v>
      </c>
      <c r="G19" s="2">
        <v>3</v>
      </c>
      <c r="H19" s="2">
        <v>3</v>
      </c>
      <c r="I19" s="2">
        <v>87</v>
      </c>
      <c r="J19" s="13">
        <v>87</v>
      </c>
      <c r="K19" s="14">
        <f t="shared" si="1"/>
        <v>3</v>
      </c>
      <c r="L19" s="14">
        <v>0</v>
      </c>
      <c r="M19" s="14">
        <f t="shared" si="0"/>
        <v>90</v>
      </c>
    </row>
    <row r="20" spans="1:13" ht="30" customHeight="1" x14ac:dyDescent="0.3">
      <c r="A20" s="1">
        <v>31</v>
      </c>
      <c r="B20" s="2">
        <v>15</v>
      </c>
      <c r="C20" s="2" t="s">
        <v>211</v>
      </c>
      <c r="D20" s="2"/>
      <c r="E20" s="2" t="s">
        <v>212</v>
      </c>
      <c r="F20" s="2" t="s">
        <v>10</v>
      </c>
      <c r="G20" s="2">
        <v>3</v>
      </c>
      <c r="H20" s="2">
        <v>3</v>
      </c>
      <c r="I20" s="2">
        <v>82</v>
      </c>
      <c r="J20" s="13">
        <v>87</v>
      </c>
      <c r="K20" s="14">
        <f t="shared" si="1"/>
        <v>3</v>
      </c>
      <c r="L20" s="14">
        <v>0</v>
      </c>
      <c r="M20" s="14">
        <f t="shared" si="0"/>
        <v>90</v>
      </c>
    </row>
    <row r="21" spans="1:13" ht="30" customHeight="1" x14ac:dyDescent="0.3">
      <c r="A21" s="1">
        <v>5</v>
      </c>
      <c r="B21" s="2">
        <v>16</v>
      </c>
      <c r="C21" s="2" t="s">
        <v>83</v>
      </c>
      <c r="D21" s="2" t="s">
        <v>84</v>
      </c>
      <c r="E21" s="2" t="s">
        <v>4</v>
      </c>
      <c r="F21" s="2" t="s">
        <v>5</v>
      </c>
      <c r="G21" s="2">
        <v>3</v>
      </c>
      <c r="H21" s="2">
        <v>3</v>
      </c>
      <c r="I21" s="2">
        <v>-15</v>
      </c>
      <c r="J21" s="13">
        <v>86</v>
      </c>
      <c r="K21" s="14">
        <f t="shared" si="1"/>
        <v>3</v>
      </c>
      <c r="L21" s="14">
        <v>0</v>
      </c>
      <c r="M21" s="14">
        <f t="shared" si="0"/>
        <v>89</v>
      </c>
    </row>
    <row r="22" spans="1:13" ht="30" customHeight="1" x14ac:dyDescent="0.3">
      <c r="A22" s="1">
        <v>24</v>
      </c>
      <c r="B22" s="2">
        <v>17</v>
      </c>
      <c r="C22" s="2" t="s">
        <v>112</v>
      </c>
      <c r="D22" s="2" t="s">
        <v>113</v>
      </c>
      <c r="E22" s="2" t="s">
        <v>108</v>
      </c>
      <c r="F22" s="2" t="s">
        <v>109</v>
      </c>
      <c r="G22" s="2">
        <v>3</v>
      </c>
      <c r="H22" s="2">
        <v>3</v>
      </c>
      <c r="I22" s="2">
        <v>-20</v>
      </c>
      <c r="J22" s="13">
        <v>86</v>
      </c>
      <c r="K22" s="14">
        <f t="shared" si="1"/>
        <v>3</v>
      </c>
      <c r="L22" s="14">
        <v>0</v>
      </c>
      <c r="M22" s="14">
        <f t="shared" si="0"/>
        <v>89</v>
      </c>
    </row>
    <row r="23" spans="1:13" ht="30" customHeight="1" x14ac:dyDescent="0.3">
      <c r="A23" s="1">
        <v>8</v>
      </c>
      <c r="B23" s="2">
        <v>18</v>
      </c>
      <c r="C23" s="2" t="s">
        <v>89</v>
      </c>
      <c r="D23" s="2" t="s">
        <v>90</v>
      </c>
      <c r="E23" s="2" t="s">
        <v>82</v>
      </c>
      <c r="F23" s="2" t="s">
        <v>48</v>
      </c>
      <c r="G23" s="2">
        <v>3</v>
      </c>
      <c r="H23" s="2">
        <v>3</v>
      </c>
      <c r="I23" s="2">
        <v>-48</v>
      </c>
      <c r="J23" s="13">
        <v>86</v>
      </c>
      <c r="K23" s="14">
        <f t="shared" si="1"/>
        <v>3</v>
      </c>
      <c r="L23" s="14">
        <v>0</v>
      </c>
      <c r="M23" s="14">
        <f t="shared" si="0"/>
        <v>89</v>
      </c>
    </row>
    <row r="24" spans="1:13" ht="30" customHeight="1" x14ac:dyDescent="0.3">
      <c r="A24" s="1">
        <v>3</v>
      </c>
      <c r="B24" s="2">
        <v>19</v>
      </c>
      <c r="C24" s="2" t="s">
        <v>78</v>
      </c>
      <c r="D24" s="2" t="s">
        <v>79</v>
      </c>
      <c r="E24" s="2" t="s">
        <v>4</v>
      </c>
      <c r="F24" s="2" t="s">
        <v>5</v>
      </c>
      <c r="G24" s="2">
        <v>3</v>
      </c>
      <c r="H24" s="2">
        <v>3</v>
      </c>
      <c r="I24" s="2">
        <v>-51</v>
      </c>
      <c r="J24" s="13">
        <v>86</v>
      </c>
      <c r="K24" s="14">
        <f t="shared" si="1"/>
        <v>3</v>
      </c>
      <c r="L24" s="14">
        <v>0</v>
      </c>
      <c r="M24" s="14">
        <f t="shared" si="0"/>
        <v>89</v>
      </c>
    </row>
    <row r="25" spans="1:13" ht="30" customHeight="1" x14ac:dyDescent="0.3">
      <c r="A25" s="1">
        <v>27</v>
      </c>
      <c r="B25" s="2">
        <v>20</v>
      </c>
      <c r="C25" s="2" t="s">
        <v>213</v>
      </c>
      <c r="D25" s="2" t="s">
        <v>214</v>
      </c>
      <c r="E25" s="2" t="s">
        <v>212</v>
      </c>
      <c r="F25" s="2" t="s">
        <v>10</v>
      </c>
      <c r="G25" s="2">
        <v>3</v>
      </c>
      <c r="H25" s="2">
        <v>3</v>
      </c>
      <c r="I25" s="2">
        <v>-132</v>
      </c>
      <c r="J25" s="13">
        <v>86</v>
      </c>
      <c r="K25" s="14">
        <f t="shared" si="1"/>
        <v>3</v>
      </c>
      <c r="L25" s="14">
        <v>0</v>
      </c>
      <c r="M25" s="14">
        <f t="shared" si="0"/>
        <v>89</v>
      </c>
    </row>
    <row r="26" spans="1:13" ht="30" customHeight="1" x14ac:dyDescent="0.3">
      <c r="A26" s="1">
        <v>40</v>
      </c>
      <c r="B26" s="2">
        <v>21</v>
      </c>
      <c r="C26" s="2" t="s">
        <v>226</v>
      </c>
      <c r="D26" s="2" t="s">
        <v>227</v>
      </c>
      <c r="E26" s="2" t="s">
        <v>228</v>
      </c>
      <c r="F26" s="2" t="s">
        <v>223</v>
      </c>
      <c r="G26" s="2">
        <v>3</v>
      </c>
      <c r="H26" s="2">
        <v>3</v>
      </c>
      <c r="I26" s="2">
        <v>-273</v>
      </c>
      <c r="J26" s="14">
        <v>85</v>
      </c>
      <c r="K26" s="14">
        <f t="shared" si="1"/>
        <v>3</v>
      </c>
      <c r="L26" s="14">
        <v>0</v>
      </c>
      <c r="M26" s="14">
        <f t="shared" si="0"/>
        <v>88</v>
      </c>
    </row>
    <row r="27" spans="1:13" ht="30" customHeight="1" x14ac:dyDescent="0.3">
      <c r="A27" s="1">
        <v>10</v>
      </c>
      <c r="B27" s="2">
        <v>22</v>
      </c>
      <c r="C27" s="2" t="s">
        <v>93</v>
      </c>
      <c r="D27" s="2" t="s">
        <v>94</v>
      </c>
      <c r="E27" s="2" t="s">
        <v>363</v>
      </c>
      <c r="F27" s="2" t="s">
        <v>10</v>
      </c>
      <c r="G27" s="2">
        <v>2</v>
      </c>
      <c r="H27" s="2">
        <v>4</v>
      </c>
      <c r="I27" s="2">
        <v>62</v>
      </c>
      <c r="J27" s="14">
        <v>85</v>
      </c>
      <c r="K27" s="14">
        <f t="shared" si="1"/>
        <v>2</v>
      </c>
      <c r="L27" s="14">
        <v>0</v>
      </c>
      <c r="M27" s="14">
        <f t="shared" si="0"/>
        <v>87</v>
      </c>
    </row>
    <row r="28" spans="1:13" ht="30" customHeight="1" x14ac:dyDescent="0.3">
      <c r="A28" s="1">
        <v>32</v>
      </c>
      <c r="B28" s="2">
        <v>23</v>
      </c>
      <c r="C28" s="2" t="s">
        <v>215</v>
      </c>
      <c r="D28" s="2" t="s">
        <v>216</v>
      </c>
      <c r="E28" s="2" t="s">
        <v>217</v>
      </c>
      <c r="F28" s="2" t="s">
        <v>180</v>
      </c>
      <c r="G28" s="2">
        <v>2</v>
      </c>
      <c r="H28" s="2">
        <v>4</v>
      </c>
      <c r="I28" s="2">
        <v>-33</v>
      </c>
      <c r="J28" s="14">
        <v>85</v>
      </c>
      <c r="K28" s="14">
        <f t="shared" si="1"/>
        <v>2</v>
      </c>
      <c r="L28" s="14">
        <v>0</v>
      </c>
      <c r="M28" s="14">
        <f t="shared" si="0"/>
        <v>87</v>
      </c>
    </row>
    <row r="29" spans="1:13" ht="30" customHeight="1" x14ac:dyDescent="0.3">
      <c r="A29" s="1">
        <v>42</v>
      </c>
      <c r="B29" s="2">
        <v>24</v>
      </c>
      <c r="C29" s="2" t="s">
        <v>232</v>
      </c>
      <c r="D29" s="2" t="s">
        <v>233</v>
      </c>
      <c r="E29" s="2" t="s">
        <v>234</v>
      </c>
      <c r="F29" s="2" t="s">
        <v>223</v>
      </c>
      <c r="G29" s="2">
        <v>2</v>
      </c>
      <c r="H29" s="2">
        <v>6</v>
      </c>
      <c r="I29" s="2">
        <v>-90</v>
      </c>
      <c r="J29" s="14">
        <v>85</v>
      </c>
      <c r="K29" s="14">
        <f t="shared" si="1"/>
        <v>2</v>
      </c>
      <c r="L29" s="14">
        <v>0</v>
      </c>
      <c r="M29" s="14">
        <f t="shared" si="0"/>
        <v>87</v>
      </c>
    </row>
    <row r="30" spans="1:13" ht="30" customHeight="1" x14ac:dyDescent="0.3">
      <c r="A30" s="1">
        <v>6</v>
      </c>
      <c r="B30" s="2">
        <v>25</v>
      </c>
      <c r="C30" s="2" t="s">
        <v>85</v>
      </c>
      <c r="D30" s="2" t="s">
        <v>86</v>
      </c>
      <c r="E30" s="2" t="s">
        <v>76</v>
      </c>
      <c r="F30" s="2" t="s">
        <v>77</v>
      </c>
      <c r="G30" s="2">
        <v>2</v>
      </c>
      <c r="H30" s="2">
        <v>4</v>
      </c>
      <c r="I30" s="2">
        <v>-110</v>
      </c>
      <c r="J30" s="14">
        <v>85</v>
      </c>
      <c r="K30" s="14">
        <f t="shared" si="1"/>
        <v>2</v>
      </c>
      <c r="L30" s="14">
        <v>0</v>
      </c>
      <c r="M30" s="14">
        <f t="shared" si="0"/>
        <v>87</v>
      </c>
    </row>
    <row r="31" spans="1:13" ht="30" customHeight="1" x14ac:dyDescent="0.3">
      <c r="A31" s="1">
        <v>15</v>
      </c>
      <c r="B31" s="2">
        <v>26</v>
      </c>
      <c r="C31" s="2" t="s">
        <v>98</v>
      </c>
      <c r="D31" s="2" t="s">
        <v>99</v>
      </c>
      <c r="E31" s="2" t="s">
        <v>76</v>
      </c>
      <c r="F31" s="2" t="s">
        <v>77</v>
      </c>
      <c r="G31" s="2">
        <v>2</v>
      </c>
      <c r="H31" s="2">
        <v>4</v>
      </c>
      <c r="I31" s="2">
        <v>-123</v>
      </c>
      <c r="J31" s="14">
        <v>84</v>
      </c>
      <c r="K31" s="14">
        <f t="shared" si="1"/>
        <v>2</v>
      </c>
      <c r="L31" s="14">
        <v>0</v>
      </c>
      <c r="M31" s="14">
        <f t="shared" si="0"/>
        <v>86</v>
      </c>
    </row>
    <row r="32" spans="1:13" ht="30" customHeight="1" x14ac:dyDescent="0.3">
      <c r="A32" s="1">
        <v>21</v>
      </c>
      <c r="B32" s="2">
        <v>27</v>
      </c>
      <c r="C32" s="2" t="s">
        <v>110</v>
      </c>
      <c r="D32" s="2" t="s">
        <v>111</v>
      </c>
      <c r="E32" s="2" t="s">
        <v>363</v>
      </c>
      <c r="F32" s="2" t="s">
        <v>10</v>
      </c>
      <c r="G32" s="2">
        <v>2</v>
      </c>
      <c r="H32" s="2">
        <v>4</v>
      </c>
      <c r="I32" s="2">
        <v>-200</v>
      </c>
      <c r="J32" s="14">
        <v>84</v>
      </c>
      <c r="K32" s="14">
        <f t="shared" si="1"/>
        <v>2</v>
      </c>
      <c r="L32" s="14">
        <v>0</v>
      </c>
      <c r="M32" s="14">
        <f t="shared" si="0"/>
        <v>86</v>
      </c>
    </row>
    <row r="33" spans="1:13" ht="30" customHeight="1" x14ac:dyDescent="0.3">
      <c r="A33" s="1">
        <v>16</v>
      </c>
      <c r="B33" s="2">
        <v>28</v>
      </c>
      <c r="C33" s="2" t="s">
        <v>218</v>
      </c>
      <c r="D33" s="2" t="s">
        <v>219</v>
      </c>
      <c r="E33" s="2" t="s">
        <v>96</v>
      </c>
      <c r="F33" s="2" t="s">
        <v>10</v>
      </c>
      <c r="G33" s="2">
        <v>2</v>
      </c>
      <c r="H33" s="2">
        <v>4</v>
      </c>
      <c r="I33" s="2">
        <v>-242</v>
      </c>
      <c r="J33" s="14">
        <v>84</v>
      </c>
      <c r="K33" s="14">
        <f t="shared" si="1"/>
        <v>2</v>
      </c>
      <c r="L33" s="14">
        <v>0</v>
      </c>
      <c r="M33" s="14">
        <f t="shared" si="0"/>
        <v>86</v>
      </c>
    </row>
    <row r="34" spans="1:13" ht="30" customHeight="1" x14ac:dyDescent="0.3">
      <c r="A34" s="1">
        <v>4</v>
      </c>
      <c r="B34" s="2">
        <v>29</v>
      </c>
      <c r="C34" s="2" t="s">
        <v>80</v>
      </c>
      <c r="D34" s="2" t="s">
        <v>81</v>
      </c>
      <c r="E34" s="2" t="s">
        <v>82</v>
      </c>
      <c r="F34" s="2" t="s">
        <v>48</v>
      </c>
      <c r="G34" s="2">
        <v>2</v>
      </c>
      <c r="H34" s="2">
        <v>4</v>
      </c>
      <c r="I34" s="2">
        <v>-262</v>
      </c>
      <c r="J34" s="14">
        <v>84</v>
      </c>
      <c r="K34" s="14">
        <f t="shared" si="1"/>
        <v>2</v>
      </c>
      <c r="L34" s="14">
        <v>0</v>
      </c>
      <c r="M34" s="14">
        <f t="shared" si="0"/>
        <v>86</v>
      </c>
    </row>
    <row r="35" spans="1:13" ht="30" customHeight="1" x14ac:dyDescent="0.3">
      <c r="A35" s="1">
        <v>26</v>
      </c>
      <c r="B35" s="2">
        <v>30</v>
      </c>
      <c r="C35" s="2" t="s">
        <v>220</v>
      </c>
      <c r="D35" s="2" t="s">
        <v>221</v>
      </c>
      <c r="E35" s="2" t="s">
        <v>222</v>
      </c>
      <c r="F35" s="2" t="s">
        <v>223</v>
      </c>
      <c r="G35" s="2">
        <v>2</v>
      </c>
      <c r="H35" s="2">
        <v>4</v>
      </c>
      <c r="I35" s="2">
        <v>-263</v>
      </c>
      <c r="J35" s="15">
        <v>84</v>
      </c>
      <c r="K35" s="14">
        <f t="shared" si="1"/>
        <v>2</v>
      </c>
      <c r="L35" s="14">
        <v>0</v>
      </c>
      <c r="M35" s="14">
        <f t="shared" si="0"/>
        <v>86</v>
      </c>
    </row>
    <row r="36" spans="1:13" ht="30" customHeight="1" x14ac:dyDescent="0.3">
      <c r="A36" s="1">
        <v>17</v>
      </c>
      <c r="B36" s="2">
        <v>31</v>
      </c>
      <c r="C36" s="2" t="s">
        <v>100</v>
      </c>
      <c r="D36" s="2" t="s">
        <v>101</v>
      </c>
      <c r="E36" s="2" t="s">
        <v>363</v>
      </c>
      <c r="F36" s="2" t="s">
        <v>10</v>
      </c>
      <c r="G36" s="2">
        <v>2</v>
      </c>
      <c r="H36" s="2">
        <v>4</v>
      </c>
      <c r="I36" s="2">
        <v>-525</v>
      </c>
      <c r="J36" s="15">
        <v>83</v>
      </c>
      <c r="K36" s="14">
        <f t="shared" si="1"/>
        <v>2</v>
      </c>
      <c r="L36" s="14">
        <v>0</v>
      </c>
      <c r="M36" s="14">
        <f t="shared" si="0"/>
        <v>85</v>
      </c>
    </row>
    <row r="37" spans="1:13" ht="30" customHeight="1" x14ac:dyDescent="0.3">
      <c r="A37" s="1">
        <v>18</v>
      </c>
      <c r="B37" s="2">
        <v>32</v>
      </c>
      <c r="C37" s="2" t="s">
        <v>102</v>
      </c>
      <c r="D37" s="2" t="s">
        <v>103</v>
      </c>
      <c r="E37" s="2" t="s">
        <v>76</v>
      </c>
      <c r="F37" s="2" t="s">
        <v>77</v>
      </c>
      <c r="G37" s="2">
        <v>1</v>
      </c>
      <c r="H37" s="2">
        <v>5</v>
      </c>
      <c r="I37" s="2">
        <v>-311</v>
      </c>
      <c r="J37" s="15">
        <v>83</v>
      </c>
      <c r="K37" s="14">
        <f t="shared" ref="K37:K39" si="2">G37</f>
        <v>1</v>
      </c>
      <c r="L37" s="14">
        <v>0</v>
      </c>
      <c r="M37" s="14">
        <f t="shared" ref="M37:M39" si="3">J37+K37+L37</f>
        <v>84</v>
      </c>
    </row>
    <row r="38" spans="1:13" ht="30" customHeight="1" x14ac:dyDescent="0.3">
      <c r="A38" s="1">
        <v>34</v>
      </c>
      <c r="B38" s="2">
        <v>33</v>
      </c>
      <c r="C38" s="2" t="s">
        <v>224</v>
      </c>
      <c r="D38" s="2" t="s">
        <v>225</v>
      </c>
      <c r="E38" s="2" t="s">
        <v>217</v>
      </c>
      <c r="F38" s="2" t="s">
        <v>180</v>
      </c>
      <c r="G38" s="2">
        <v>1</v>
      </c>
      <c r="H38" s="2">
        <v>5</v>
      </c>
      <c r="I38" s="2">
        <v>-399</v>
      </c>
      <c r="J38" s="15">
        <v>83</v>
      </c>
      <c r="K38" s="14">
        <f t="shared" si="2"/>
        <v>1</v>
      </c>
      <c r="L38" s="14">
        <v>0</v>
      </c>
      <c r="M38" s="14">
        <f t="shared" si="3"/>
        <v>84</v>
      </c>
    </row>
    <row r="39" spans="1:13" ht="30" customHeight="1" x14ac:dyDescent="0.3">
      <c r="A39" s="1">
        <v>19</v>
      </c>
      <c r="B39" s="2">
        <v>34</v>
      </c>
      <c r="C39" s="2" t="s">
        <v>104</v>
      </c>
      <c r="D39" s="2" t="s">
        <v>105</v>
      </c>
      <c r="E39" s="2" t="s">
        <v>4</v>
      </c>
      <c r="F39" s="2" t="s">
        <v>5</v>
      </c>
      <c r="G39" s="2">
        <v>0</v>
      </c>
      <c r="H39" s="2">
        <v>6</v>
      </c>
      <c r="I39" s="2">
        <v>-580</v>
      </c>
      <c r="J39" s="15">
        <v>83</v>
      </c>
      <c r="K39" s="14">
        <f t="shared" si="2"/>
        <v>0</v>
      </c>
      <c r="L39" s="14">
        <v>0</v>
      </c>
      <c r="M39" s="14">
        <f t="shared" si="3"/>
        <v>83</v>
      </c>
    </row>
  </sheetData>
  <sortState ref="A2:I37">
    <sortCondition descending="1" ref="G2:G37"/>
    <sortCondition descending="1" ref="I2:I37"/>
  </sortState>
  <mergeCells count="5">
    <mergeCell ref="B4:I4"/>
    <mergeCell ref="G6:I7"/>
    <mergeCell ref="A1:L1"/>
    <mergeCell ref="A2:L2"/>
    <mergeCell ref="A3:L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opLeftCell="B1" workbookViewId="0">
      <selection activeCell="H15" sqref="H15"/>
    </sheetView>
  </sheetViews>
  <sheetFormatPr defaultRowHeight="30" customHeight="1" x14ac:dyDescent="0.3"/>
  <cols>
    <col min="1" max="1" width="0" style="1" hidden="1" customWidth="1"/>
    <col min="2" max="2" width="9.140625" style="1" customWidth="1"/>
    <col min="3" max="3" width="31.7109375" style="1" bestFit="1" customWidth="1"/>
    <col min="4" max="4" width="29.7109375" style="1" bestFit="1" customWidth="1"/>
    <col min="5" max="5" width="62.28515625" style="1" bestFit="1" customWidth="1"/>
    <col min="6" max="6" width="19.5703125" style="1" bestFit="1" customWidth="1"/>
    <col min="7" max="8" width="9.140625" style="1"/>
    <col min="9" max="9" width="15.42578125" style="1" bestFit="1" customWidth="1"/>
    <col min="10" max="10" width="17.28515625" style="1" bestFit="1" customWidth="1"/>
    <col min="11" max="11" width="19.85546875" style="1" bestFit="1" customWidth="1"/>
    <col min="12" max="12" width="15.85546875" style="1" bestFit="1" customWidth="1"/>
    <col min="13" max="13" width="26.85546875" style="1" bestFit="1" customWidth="1"/>
    <col min="14" max="16384" width="9.140625" style="1"/>
  </cols>
  <sheetData>
    <row r="1" spans="1:13" s="3" customFormat="1" ht="30" customHeight="1" x14ac:dyDescent="0.35">
      <c r="B1" s="55" t="s">
        <v>349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 s="3" customFormat="1" ht="30" customHeight="1" x14ac:dyDescent="0.35">
      <c r="B2" s="55" t="s">
        <v>272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3" s="4" customFormat="1" ht="30" customHeight="1" x14ac:dyDescent="0.35">
      <c r="B3" s="55" t="s">
        <v>344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3" ht="30" customHeight="1" x14ac:dyDescent="0.3">
      <c r="B4" s="56"/>
      <c r="C4" s="56"/>
      <c r="D4" s="56"/>
      <c r="E4" s="56"/>
      <c r="F4" s="56"/>
      <c r="G4" s="56"/>
      <c r="H4" s="56"/>
      <c r="I4" s="56"/>
    </row>
    <row r="5" spans="1:13" ht="30" customHeight="1" x14ac:dyDescent="0.3">
      <c r="A5" s="5" t="s">
        <v>0</v>
      </c>
      <c r="B5" s="5" t="s">
        <v>235</v>
      </c>
      <c r="C5" s="5" t="s">
        <v>347</v>
      </c>
      <c r="D5" s="5" t="s">
        <v>347</v>
      </c>
      <c r="E5" s="5" t="s">
        <v>1</v>
      </c>
      <c r="F5" s="5" t="s">
        <v>2</v>
      </c>
      <c r="G5" s="5" t="s">
        <v>202</v>
      </c>
      <c r="H5" s="5" t="s">
        <v>203</v>
      </c>
      <c r="I5" s="5" t="s">
        <v>204</v>
      </c>
      <c r="J5" s="16" t="s">
        <v>356</v>
      </c>
      <c r="K5" s="16" t="s">
        <v>353</v>
      </c>
      <c r="L5" s="16" t="s">
        <v>354</v>
      </c>
      <c r="M5" s="17" t="s">
        <v>355</v>
      </c>
    </row>
    <row r="6" spans="1:13" ht="30" customHeight="1" x14ac:dyDescent="0.3">
      <c r="A6" s="6">
        <v>36</v>
      </c>
      <c r="B6" s="6">
        <v>1</v>
      </c>
      <c r="C6" s="6" t="s">
        <v>270</v>
      </c>
      <c r="D6" s="6" t="s">
        <v>271</v>
      </c>
      <c r="E6" s="6" t="s">
        <v>209</v>
      </c>
      <c r="F6" s="6" t="s">
        <v>210</v>
      </c>
      <c r="G6" s="49" t="s">
        <v>273</v>
      </c>
      <c r="H6" s="50"/>
      <c r="I6" s="51"/>
      <c r="J6" s="18">
        <v>100</v>
      </c>
      <c r="K6" s="19">
        <v>10</v>
      </c>
      <c r="L6" s="19">
        <v>5</v>
      </c>
      <c r="M6" s="19">
        <f>J6+K6+L6</f>
        <v>115</v>
      </c>
    </row>
    <row r="7" spans="1:13" ht="30" customHeight="1" x14ac:dyDescent="0.3">
      <c r="A7" s="6">
        <v>41</v>
      </c>
      <c r="B7" s="6">
        <v>2</v>
      </c>
      <c r="C7" s="6" t="s">
        <v>167</v>
      </c>
      <c r="D7" s="6" t="s">
        <v>168</v>
      </c>
      <c r="E7" s="6" t="s">
        <v>4</v>
      </c>
      <c r="F7" s="6" t="s">
        <v>5</v>
      </c>
      <c r="G7" s="52"/>
      <c r="H7" s="53"/>
      <c r="I7" s="54"/>
      <c r="J7" s="18">
        <v>97</v>
      </c>
      <c r="K7" s="19">
        <v>8</v>
      </c>
      <c r="L7" s="19">
        <v>0</v>
      </c>
      <c r="M7" s="19">
        <f t="shared" ref="M7:M50" si="0">J7+K7+L7</f>
        <v>105</v>
      </c>
    </row>
    <row r="8" spans="1:13" ht="30" customHeight="1" x14ac:dyDescent="0.3">
      <c r="A8" s="2">
        <v>26</v>
      </c>
      <c r="B8" s="2">
        <v>3</v>
      </c>
      <c r="C8" s="2" t="s">
        <v>236</v>
      </c>
      <c r="D8" s="2"/>
      <c r="E8" s="2" t="s">
        <v>11</v>
      </c>
      <c r="F8" s="2" t="s">
        <v>12</v>
      </c>
      <c r="G8" s="2">
        <v>7.5</v>
      </c>
      <c r="H8" s="2">
        <v>2.5</v>
      </c>
      <c r="I8" s="2">
        <v>890</v>
      </c>
      <c r="J8" s="13">
        <v>95</v>
      </c>
      <c r="K8" s="14">
        <f>G8</f>
        <v>7.5</v>
      </c>
      <c r="L8" s="14">
        <v>0</v>
      </c>
      <c r="M8" s="14">
        <f t="shared" si="0"/>
        <v>102.5</v>
      </c>
    </row>
    <row r="9" spans="1:13" ht="30" customHeight="1" x14ac:dyDescent="0.3">
      <c r="A9" s="2">
        <v>39</v>
      </c>
      <c r="B9" s="2">
        <v>4</v>
      </c>
      <c r="C9" s="2" t="s">
        <v>237</v>
      </c>
      <c r="D9" s="2" t="s">
        <v>238</v>
      </c>
      <c r="E9" s="2" t="s">
        <v>11</v>
      </c>
      <c r="F9" s="2" t="s">
        <v>12</v>
      </c>
      <c r="G9" s="2">
        <v>7</v>
      </c>
      <c r="H9" s="2">
        <v>3</v>
      </c>
      <c r="I9" s="2">
        <v>874</v>
      </c>
      <c r="J9" s="13">
        <v>94</v>
      </c>
      <c r="K9" s="14">
        <f t="shared" ref="K9:K50" si="1">G9</f>
        <v>7</v>
      </c>
      <c r="L9" s="14">
        <v>0</v>
      </c>
      <c r="M9" s="14">
        <f t="shared" si="0"/>
        <v>101</v>
      </c>
    </row>
    <row r="10" spans="1:13" ht="30" customHeight="1" x14ac:dyDescent="0.3">
      <c r="A10" s="2">
        <v>38</v>
      </c>
      <c r="B10" s="2">
        <v>5</v>
      </c>
      <c r="C10" s="2" t="s">
        <v>239</v>
      </c>
      <c r="D10" s="2" t="s">
        <v>240</v>
      </c>
      <c r="E10" s="2" t="s">
        <v>209</v>
      </c>
      <c r="F10" s="2" t="s">
        <v>210</v>
      </c>
      <c r="G10" s="2">
        <v>7</v>
      </c>
      <c r="H10" s="2">
        <v>3</v>
      </c>
      <c r="I10" s="2">
        <v>537</v>
      </c>
      <c r="J10" s="13">
        <v>93</v>
      </c>
      <c r="K10" s="14">
        <f t="shared" si="1"/>
        <v>7</v>
      </c>
      <c r="L10" s="14">
        <v>0</v>
      </c>
      <c r="M10" s="14">
        <f t="shared" si="0"/>
        <v>100</v>
      </c>
    </row>
    <row r="11" spans="1:13" ht="30" customHeight="1" x14ac:dyDescent="0.3">
      <c r="A11" s="2">
        <v>2</v>
      </c>
      <c r="B11" s="2">
        <v>6</v>
      </c>
      <c r="C11" s="2" t="s">
        <v>125</v>
      </c>
      <c r="D11" s="2" t="s">
        <v>126</v>
      </c>
      <c r="E11" s="2" t="s">
        <v>4</v>
      </c>
      <c r="F11" s="2" t="s">
        <v>5</v>
      </c>
      <c r="G11" s="2">
        <v>7</v>
      </c>
      <c r="H11" s="2">
        <v>3</v>
      </c>
      <c r="I11" s="2">
        <v>482</v>
      </c>
      <c r="J11" s="13">
        <v>92</v>
      </c>
      <c r="K11" s="14">
        <f t="shared" si="1"/>
        <v>7</v>
      </c>
      <c r="L11" s="14">
        <v>0</v>
      </c>
      <c r="M11" s="14">
        <f t="shared" si="0"/>
        <v>99</v>
      </c>
    </row>
    <row r="12" spans="1:13" ht="30" customHeight="1" x14ac:dyDescent="0.3">
      <c r="A12" s="2">
        <v>12</v>
      </c>
      <c r="B12" s="2">
        <v>7</v>
      </c>
      <c r="C12" s="2" t="s">
        <v>241</v>
      </c>
      <c r="D12" s="2" t="s">
        <v>242</v>
      </c>
      <c r="E12" s="2" t="s">
        <v>11</v>
      </c>
      <c r="F12" s="2" t="s">
        <v>12</v>
      </c>
      <c r="G12" s="2">
        <v>7</v>
      </c>
      <c r="H12" s="2">
        <v>3</v>
      </c>
      <c r="I12" s="2">
        <v>324</v>
      </c>
      <c r="J12" s="13">
        <v>91</v>
      </c>
      <c r="K12" s="14">
        <f t="shared" si="1"/>
        <v>7</v>
      </c>
      <c r="L12" s="14">
        <v>0</v>
      </c>
      <c r="M12" s="14">
        <f t="shared" si="0"/>
        <v>98</v>
      </c>
    </row>
    <row r="13" spans="1:13" ht="30" customHeight="1" x14ac:dyDescent="0.3">
      <c r="A13" s="2">
        <v>43</v>
      </c>
      <c r="B13" s="2">
        <v>8</v>
      </c>
      <c r="C13" s="2" t="s">
        <v>243</v>
      </c>
      <c r="D13" s="2" t="s">
        <v>244</v>
      </c>
      <c r="E13" s="2" t="s">
        <v>11</v>
      </c>
      <c r="F13" s="2" t="s">
        <v>12</v>
      </c>
      <c r="G13" s="2">
        <v>6.5</v>
      </c>
      <c r="H13" s="2">
        <v>3.5</v>
      </c>
      <c r="I13" s="2">
        <v>150</v>
      </c>
      <c r="J13" s="13">
        <v>90</v>
      </c>
      <c r="K13" s="14">
        <f t="shared" si="1"/>
        <v>6.5</v>
      </c>
      <c r="L13" s="14">
        <v>0</v>
      </c>
      <c r="M13" s="14">
        <f t="shared" si="0"/>
        <v>96.5</v>
      </c>
    </row>
    <row r="14" spans="1:13" ht="30" customHeight="1" x14ac:dyDescent="0.3">
      <c r="A14" s="2">
        <v>32</v>
      </c>
      <c r="B14" s="2">
        <v>9</v>
      </c>
      <c r="C14" s="2" t="s">
        <v>156</v>
      </c>
      <c r="D14" s="2" t="s">
        <v>157</v>
      </c>
      <c r="E14" s="2" t="s">
        <v>158</v>
      </c>
      <c r="F14" s="2" t="s">
        <v>159</v>
      </c>
      <c r="G14" s="2">
        <v>6</v>
      </c>
      <c r="H14" s="2">
        <v>4</v>
      </c>
      <c r="I14" s="2">
        <v>517</v>
      </c>
      <c r="J14" s="13">
        <v>89</v>
      </c>
      <c r="K14" s="14">
        <f t="shared" si="1"/>
        <v>6</v>
      </c>
      <c r="L14" s="14">
        <v>0</v>
      </c>
      <c r="M14" s="14">
        <f t="shared" si="0"/>
        <v>95</v>
      </c>
    </row>
    <row r="15" spans="1:13" ht="30" customHeight="1" x14ac:dyDescent="0.3">
      <c r="A15" s="2">
        <v>50</v>
      </c>
      <c r="B15" s="2">
        <v>10</v>
      </c>
      <c r="C15" s="2" t="s">
        <v>245</v>
      </c>
      <c r="D15" s="2" t="s">
        <v>246</v>
      </c>
      <c r="E15" s="2" t="s">
        <v>247</v>
      </c>
      <c r="F15" s="2" t="s">
        <v>48</v>
      </c>
      <c r="G15" s="2">
        <v>6</v>
      </c>
      <c r="H15" s="2">
        <v>4</v>
      </c>
      <c r="I15" s="2">
        <v>510</v>
      </c>
      <c r="J15" s="13">
        <v>88</v>
      </c>
      <c r="K15" s="14">
        <f t="shared" si="1"/>
        <v>6</v>
      </c>
      <c r="L15" s="14">
        <v>0</v>
      </c>
      <c r="M15" s="14">
        <f t="shared" si="0"/>
        <v>94</v>
      </c>
    </row>
    <row r="16" spans="1:13" ht="30" customHeight="1" x14ac:dyDescent="0.3">
      <c r="A16" s="2">
        <v>9</v>
      </c>
      <c r="B16" s="2">
        <v>11</v>
      </c>
      <c r="C16" s="2" t="s">
        <v>132</v>
      </c>
      <c r="D16" s="2"/>
      <c r="E16" s="2" t="s">
        <v>133</v>
      </c>
      <c r="F16" s="2" t="s">
        <v>248</v>
      </c>
      <c r="G16" s="2">
        <v>6</v>
      </c>
      <c r="H16" s="2">
        <v>4</v>
      </c>
      <c r="I16" s="2">
        <v>277</v>
      </c>
      <c r="J16" s="13">
        <v>87</v>
      </c>
      <c r="K16" s="14">
        <f t="shared" si="1"/>
        <v>6</v>
      </c>
      <c r="L16" s="14">
        <v>0</v>
      </c>
      <c r="M16" s="14">
        <f t="shared" si="0"/>
        <v>93</v>
      </c>
    </row>
    <row r="17" spans="1:13" ht="30" customHeight="1" x14ac:dyDescent="0.3">
      <c r="A17" s="2">
        <v>34</v>
      </c>
      <c r="B17" s="2">
        <v>12</v>
      </c>
      <c r="C17" s="2" t="s">
        <v>249</v>
      </c>
      <c r="D17" s="2" t="s">
        <v>250</v>
      </c>
      <c r="E17" s="2" t="s">
        <v>11</v>
      </c>
      <c r="F17" s="2" t="s">
        <v>12</v>
      </c>
      <c r="G17" s="2">
        <v>6</v>
      </c>
      <c r="H17" s="2">
        <v>4</v>
      </c>
      <c r="I17" s="2">
        <v>270</v>
      </c>
      <c r="J17" s="13">
        <v>87</v>
      </c>
      <c r="K17" s="14">
        <f t="shared" si="1"/>
        <v>6</v>
      </c>
      <c r="L17" s="14">
        <v>0</v>
      </c>
      <c r="M17" s="14">
        <f t="shared" si="0"/>
        <v>93</v>
      </c>
    </row>
    <row r="18" spans="1:13" ht="30" customHeight="1" x14ac:dyDescent="0.3">
      <c r="A18" s="2">
        <v>27</v>
      </c>
      <c r="B18" s="2">
        <v>13</v>
      </c>
      <c r="C18" s="2" t="s">
        <v>151</v>
      </c>
      <c r="D18" s="2" t="s">
        <v>152</v>
      </c>
      <c r="E18" s="2" t="s">
        <v>4</v>
      </c>
      <c r="F18" s="2" t="s">
        <v>5</v>
      </c>
      <c r="G18" s="2">
        <v>6</v>
      </c>
      <c r="H18" s="2">
        <v>4</v>
      </c>
      <c r="I18" s="2">
        <v>192</v>
      </c>
      <c r="J18" s="13">
        <v>87</v>
      </c>
      <c r="K18" s="14">
        <f t="shared" si="1"/>
        <v>6</v>
      </c>
      <c r="L18" s="14">
        <v>0</v>
      </c>
      <c r="M18" s="14">
        <f t="shared" si="0"/>
        <v>93</v>
      </c>
    </row>
    <row r="19" spans="1:13" ht="30" customHeight="1" x14ac:dyDescent="0.3">
      <c r="A19" s="2">
        <v>6</v>
      </c>
      <c r="B19" s="2">
        <v>14</v>
      </c>
      <c r="C19" s="2" t="s">
        <v>251</v>
      </c>
      <c r="D19" s="2" t="s">
        <v>252</v>
      </c>
      <c r="E19" s="2" t="s">
        <v>11</v>
      </c>
      <c r="F19" s="2" t="s">
        <v>12</v>
      </c>
      <c r="G19" s="2">
        <v>6</v>
      </c>
      <c r="H19" s="2">
        <v>4</v>
      </c>
      <c r="I19" s="2">
        <v>105</v>
      </c>
      <c r="J19" s="13">
        <v>87</v>
      </c>
      <c r="K19" s="14">
        <f t="shared" si="1"/>
        <v>6</v>
      </c>
      <c r="L19" s="14">
        <v>0</v>
      </c>
      <c r="M19" s="14">
        <f t="shared" si="0"/>
        <v>93</v>
      </c>
    </row>
    <row r="20" spans="1:13" ht="30" customHeight="1" x14ac:dyDescent="0.3">
      <c r="A20" s="2">
        <v>29</v>
      </c>
      <c r="B20" s="2">
        <v>15</v>
      </c>
      <c r="C20" s="2" t="s">
        <v>253</v>
      </c>
      <c r="D20" s="2"/>
      <c r="E20" s="2" t="s">
        <v>134</v>
      </c>
      <c r="F20" s="2" t="s">
        <v>135</v>
      </c>
      <c r="G20" s="2">
        <v>6</v>
      </c>
      <c r="H20" s="2">
        <v>4</v>
      </c>
      <c r="I20" s="2">
        <v>104</v>
      </c>
      <c r="J20" s="13">
        <v>87</v>
      </c>
      <c r="K20" s="14">
        <f t="shared" si="1"/>
        <v>6</v>
      </c>
      <c r="L20" s="14">
        <v>0</v>
      </c>
      <c r="M20" s="14">
        <f t="shared" si="0"/>
        <v>93</v>
      </c>
    </row>
    <row r="21" spans="1:13" ht="30" customHeight="1" x14ac:dyDescent="0.3">
      <c r="A21" s="2">
        <v>11</v>
      </c>
      <c r="B21" s="2">
        <v>16</v>
      </c>
      <c r="C21" s="2" t="s">
        <v>254</v>
      </c>
      <c r="D21" s="2"/>
      <c r="E21" s="2" t="s">
        <v>134</v>
      </c>
      <c r="F21" s="2" t="s">
        <v>135</v>
      </c>
      <c r="G21" s="2">
        <v>6</v>
      </c>
      <c r="H21" s="2">
        <v>4</v>
      </c>
      <c r="I21" s="2">
        <v>-161</v>
      </c>
      <c r="J21" s="13">
        <v>86</v>
      </c>
      <c r="K21" s="14">
        <f t="shared" si="1"/>
        <v>6</v>
      </c>
      <c r="L21" s="14">
        <v>0</v>
      </c>
      <c r="M21" s="14">
        <f t="shared" si="0"/>
        <v>92</v>
      </c>
    </row>
    <row r="22" spans="1:13" ht="30" customHeight="1" x14ac:dyDescent="0.3">
      <c r="A22" s="2">
        <v>20</v>
      </c>
      <c r="B22" s="2">
        <v>17</v>
      </c>
      <c r="C22" s="2" t="s">
        <v>255</v>
      </c>
      <c r="D22" s="2" t="s">
        <v>256</v>
      </c>
      <c r="E22" s="2" t="s">
        <v>11</v>
      </c>
      <c r="F22" s="2" t="s">
        <v>12</v>
      </c>
      <c r="G22" s="2">
        <v>5.5</v>
      </c>
      <c r="H22" s="2">
        <v>4.5</v>
      </c>
      <c r="I22" s="2">
        <v>100</v>
      </c>
      <c r="J22" s="13">
        <v>86</v>
      </c>
      <c r="K22" s="14">
        <f t="shared" si="1"/>
        <v>5.5</v>
      </c>
      <c r="L22" s="14">
        <v>0</v>
      </c>
      <c r="M22" s="14">
        <f t="shared" si="0"/>
        <v>91.5</v>
      </c>
    </row>
    <row r="23" spans="1:13" ht="30" customHeight="1" x14ac:dyDescent="0.3">
      <c r="A23" s="2">
        <v>37</v>
      </c>
      <c r="B23" s="2">
        <v>18</v>
      </c>
      <c r="C23" s="2" t="s">
        <v>165</v>
      </c>
      <c r="D23" s="2" t="s">
        <v>166</v>
      </c>
      <c r="E23" s="2" t="s">
        <v>4</v>
      </c>
      <c r="F23" s="2" t="s">
        <v>5</v>
      </c>
      <c r="G23" s="2">
        <v>5</v>
      </c>
      <c r="H23" s="2">
        <v>5</v>
      </c>
      <c r="I23" s="2">
        <v>597</v>
      </c>
      <c r="J23" s="13">
        <v>86</v>
      </c>
      <c r="K23" s="14">
        <f t="shared" si="1"/>
        <v>5</v>
      </c>
      <c r="L23" s="14">
        <v>0</v>
      </c>
      <c r="M23" s="14">
        <f t="shared" si="0"/>
        <v>91</v>
      </c>
    </row>
    <row r="24" spans="1:13" ht="30" customHeight="1" x14ac:dyDescent="0.3">
      <c r="A24" s="2">
        <v>28</v>
      </c>
      <c r="B24" s="2">
        <v>19</v>
      </c>
      <c r="C24" s="2" t="s">
        <v>153</v>
      </c>
      <c r="D24" s="2"/>
      <c r="E24" s="2" t="s">
        <v>47</v>
      </c>
      <c r="F24" s="2" t="s">
        <v>48</v>
      </c>
      <c r="G24" s="2">
        <v>5</v>
      </c>
      <c r="H24" s="2">
        <v>5</v>
      </c>
      <c r="I24" s="2">
        <v>346</v>
      </c>
      <c r="J24" s="13">
        <v>86</v>
      </c>
      <c r="K24" s="14">
        <f t="shared" si="1"/>
        <v>5</v>
      </c>
      <c r="L24" s="14">
        <v>0</v>
      </c>
      <c r="M24" s="14">
        <f t="shared" si="0"/>
        <v>91</v>
      </c>
    </row>
    <row r="25" spans="1:13" ht="30" customHeight="1" x14ac:dyDescent="0.3">
      <c r="A25" s="2">
        <v>44</v>
      </c>
      <c r="B25" s="2">
        <v>20</v>
      </c>
      <c r="C25" s="2" t="s">
        <v>169</v>
      </c>
      <c r="D25" s="2" t="s">
        <v>170</v>
      </c>
      <c r="E25" s="2" t="s">
        <v>158</v>
      </c>
      <c r="F25" s="2" t="s">
        <v>159</v>
      </c>
      <c r="G25" s="2">
        <v>5</v>
      </c>
      <c r="H25" s="2">
        <v>5</v>
      </c>
      <c r="I25" s="2">
        <v>230</v>
      </c>
      <c r="J25" s="13">
        <v>86</v>
      </c>
      <c r="K25" s="14">
        <f t="shared" si="1"/>
        <v>5</v>
      </c>
      <c r="L25" s="14">
        <v>0</v>
      </c>
      <c r="M25" s="14">
        <f t="shared" si="0"/>
        <v>91</v>
      </c>
    </row>
    <row r="26" spans="1:13" ht="30" customHeight="1" x14ac:dyDescent="0.3">
      <c r="A26" s="2">
        <v>49</v>
      </c>
      <c r="B26" s="2">
        <v>21</v>
      </c>
      <c r="C26" s="2" t="s">
        <v>175</v>
      </c>
      <c r="D26" s="2" t="s">
        <v>176</v>
      </c>
      <c r="E26" s="2" t="s">
        <v>140</v>
      </c>
      <c r="F26" s="2" t="s">
        <v>10</v>
      </c>
      <c r="G26" s="2">
        <v>5</v>
      </c>
      <c r="H26" s="2">
        <v>5</v>
      </c>
      <c r="I26" s="2">
        <v>131</v>
      </c>
      <c r="J26" s="14">
        <v>85</v>
      </c>
      <c r="K26" s="14">
        <f t="shared" si="1"/>
        <v>5</v>
      </c>
      <c r="L26" s="14">
        <v>0</v>
      </c>
      <c r="M26" s="14">
        <f t="shared" si="0"/>
        <v>90</v>
      </c>
    </row>
    <row r="27" spans="1:13" ht="30" customHeight="1" x14ac:dyDescent="0.3">
      <c r="A27" s="2">
        <v>47</v>
      </c>
      <c r="B27" s="2">
        <v>22</v>
      </c>
      <c r="C27" s="2" t="s">
        <v>173</v>
      </c>
      <c r="D27" s="2" t="s">
        <v>174</v>
      </c>
      <c r="E27" s="2" t="s">
        <v>140</v>
      </c>
      <c r="F27" s="2" t="s">
        <v>10</v>
      </c>
      <c r="G27" s="2">
        <v>5</v>
      </c>
      <c r="H27" s="2">
        <v>5</v>
      </c>
      <c r="I27" s="2">
        <v>119</v>
      </c>
      <c r="J27" s="14">
        <v>85</v>
      </c>
      <c r="K27" s="14">
        <f t="shared" si="1"/>
        <v>5</v>
      </c>
      <c r="L27" s="14">
        <v>0</v>
      </c>
      <c r="M27" s="14">
        <f t="shared" si="0"/>
        <v>90</v>
      </c>
    </row>
    <row r="28" spans="1:13" ht="30" customHeight="1" x14ac:dyDescent="0.3">
      <c r="A28" s="2">
        <v>45</v>
      </c>
      <c r="B28" s="2">
        <v>23</v>
      </c>
      <c r="C28" s="2" t="s">
        <v>171</v>
      </c>
      <c r="D28" s="2" t="s">
        <v>172</v>
      </c>
      <c r="E28" s="2" t="s">
        <v>158</v>
      </c>
      <c r="F28" s="2" t="s">
        <v>159</v>
      </c>
      <c r="G28" s="2">
        <v>5</v>
      </c>
      <c r="H28" s="2">
        <v>5</v>
      </c>
      <c r="I28" s="2">
        <v>62</v>
      </c>
      <c r="J28" s="14">
        <v>85</v>
      </c>
      <c r="K28" s="14">
        <f t="shared" si="1"/>
        <v>5</v>
      </c>
      <c r="L28" s="14">
        <v>0</v>
      </c>
      <c r="M28" s="14">
        <f t="shared" si="0"/>
        <v>90</v>
      </c>
    </row>
    <row r="29" spans="1:13" ht="30" customHeight="1" x14ac:dyDescent="0.3">
      <c r="A29" s="2">
        <v>35</v>
      </c>
      <c r="B29" s="2">
        <v>24</v>
      </c>
      <c r="C29" s="2" t="s">
        <v>163</v>
      </c>
      <c r="D29" s="2" t="s">
        <v>164</v>
      </c>
      <c r="E29" s="2" t="s">
        <v>71</v>
      </c>
      <c r="F29" s="2" t="s">
        <v>10</v>
      </c>
      <c r="G29" s="2">
        <v>5</v>
      </c>
      <c r="H29" s="2">
        <v>5</v>
      </c>
      <c r="I29" s="2">
        <v>55</v>
      </c>
      <c r="J29" s="14">
        <v>85</v>
      </c>
      <c r="K29" s="14">
        <f t="shared" si="1"/>
        <v>5</v>
      </c>
      <c r="L29" s="14">
        <v>0</v>
      </c>
      <c r="M29" s="14">
        <f t="shared" si="0"/>
        <v>90</v>
      </c>
    </row>
    <row r="30" spans="1:13" ht="30" customHeight="1" x14ac:dyDescent="0.3">
      <c r="A30" s="2">
        <v>22</v>
      </c>
      <c r="B30" s="2">
        <v>25</v>
      </c>
      <c r="C30" s="2" t="s">
        <v>257</v>
      </c>
      <c r="D30" s="2"/>
      <c r="E30" s="2" t="s">
        <v>11</v>
      </c>
      <c r="F30" s="2" t="s">
        <v>12</v>
      </c>
      <c r="G30" s="2">
        <v>5</v>
      </c>
      <c r="H30" s="2">
        <v>5</v>
      </c>
      <c r="I30" s="2">
        <v>46</v>
      </c>
      <c r="J30" s="14">
        <v>85</v>
      </c>
      <c r="K30" s="14">
        <f t="shared" si="1"/>
        <v>5</v>
      </c>
      <c r="L30" s="14">
        <v>0</v>
      </c>
      <c r="M30" s="14">
        <f t="shared" si="0"/>
        <v>90</v>
      </c>
    </row>
    <row r="31" spans="1:13" ht="30" customHeight="1" x14ac:dyDescent="0.3">
      <c r="A31" s="2">
        <v>7</v>
      </c>
      <c r="B31" s="2">
        <v>26</v>
      </c>
      <c r="C31" s="2" t="s">
        <v>130</v>
      </c>
      <c r="D31" s="2" t="s">
        <v>131</v>
      </c>
      <c r="E31" s="2" t="s">
        <v>47</v>
      </c>
      <c r="F31" s="2" t="s">
        <v>48</v>
      </c>
      <c r="G31" s="2">
        <v>5</v>
      </c>
      <c r="H31" s="2">
        <v>5</v>
      </c>
      <c r="I31" s="2">
        <v>-13</v>
      </c>
      <c r="J31" s="14">
        <v>84</v>
      </c>
      <c r="K31" s="14">
        <f t="shared" si="1"/>
        <v>5</v>
      </c>
      <c r="L31" s="14">
        <v>0</v>
      </c>
      <c r="M31" s="14">
        <f t="shared" si="0"/>
        <v>89</v>
      </c>
    </row>
    <row r="32" spans="1:13" ht="30" customHeight="1" x14ac:dyDescent="0.3">
      <c r="A32" s="2">
        <v>42</v>
      </c>
      <c r="B32" s="2">
        <v>27</v>
      </c>
      <c r="C32" s="2" t="s">
        <v>258</v>
      </c>
      <c r="D32" s="2" t="s">
        <v>259</v>
      </c>
      <c r="E32" s="2" t="s">
        <v>260</v>
      </c>
      <c r="F32" s="2" t="s">
        <v>10</v>
      </c>
      <c r="G32" s="2">
        <v>5</v>
      </c>
      <c r="H32" s="2">
        <v>5</v>
      </c>
      <c r="I32" s="2">
        <v>-15</v>
      </c>
      <c r="J32" s="14">
        <v>84</v>
      </c>
      <c r="K32" s="14">
        <f t="shared" si="1"/>
        <v>5</v>
      </c>
      <c r="L32" s="14">
        <v>0</v>
      </c>
      <c r="M32" s="14">
        <f t="shared" si="0"/>
        <v>89</v>
      </c>
    </row>
    <row r="33" spans="1:13" ht="30" customHeight="1" x14ac:dyDescent="0.3">
      <c r="A33" s="2">
        <v>48</v>
      </c>
      <c r="B33" s="2">
        <v>28</v>
      </c>
      <c r="C33" s="2" t="s">
        <v>261</v>
      </c>
      <c r="D33" s="2" t="s">
        <v>262</v>
      </c>
      <c r="E33" s="2" t="s">
        <v>247</v>
      </c>
      <c r="F33" s="2" t="s">
        <v>48</v>
      </c>
      <c r="G33" s="2">
        <v>5</v>
      </c>
      <c r="H33" s="2">
        <v>5</v>
      </c>
      <c r="I33" s="2">
        <v>-180</v>
      </c>
      <c r="J33" s="14">
        <v>84</v>
      </c>
      <c r="K33" s="14">
        <f t="shared" si="1"/>
        <v>5</v>
      </c>
      <c r="L33" s="14">
        <v>0</v>
      </c>
      <c r="M33" s="14">
        <f t="shared" si="0"/>
        <v>89</v>
      </c>
    </row>
    <row r="34" spans="1:13" ht="30" customHeight="1" x14ac:dyDescent="0.3">
      <c r="A34" s="2"/>
      <c r="B34" s="2">
        <v>29</v>
      </c>
      <c r="C34" s="2" t="s">
        <v>263</v>
      </c>
      <c r="D34" s="2"/>
      <c r="E34" s="2" t="s">
        <v>231</v>
      </c>
      <c r="F34" s="2" t="s">
        <v>230</v>
      </c>
      <c r="G34" s="2">
        <v>5</v>
      </c>
      <c r="H34" s="2">
        <v>5</v>
      </c>
      <c r="I34" s="2">
        <v>-214</v>
      </c>
      <c r="J34" s="14">
        <v>84</v>
      </c>
      <c r="K34" s="14">
        <f t="shared" si="1"/>
        <v>5</v>
      </c>
      <c r="L34" s="14">
        <v>0</v>
      </c>
      <c r="M34" s="14">
        <f t="shared" si="0"/>
        <v>89</v>
      </c>
    </row>
    <row r="35" spans="1:13" ht="30" customHeight="1" x14ac:dyDescent="0.3">
      <c r="A35" s="2">
        <v>16</v>
      </c>
      <c r="B35" s="2">
        <v>30</v>
      </c>
      <c r="C35" s="2" t="s">
        <v>264</v>
      </c>
      <c r="D35" s="2" t="s">
        <v>265</v>
      </c>
      <c r="E35" s="2"/>
      <c r="F35" s="2"/>
      <c r="G35" s="2">
        <v>4.5</v>
      </c>
      <c r="H35" s="2">
        <v>5.5</v>
      </c>
      <c r="I35" s="2">
        <v>-240</v>
      </c>
      <c r="J35" s="15">
        <v>84</v>
      </c>
      <c r="K35" s="14">
        <f t="shared" si="1"/>
        <v>4.5</v>
      </c>
      <c r="L35" s="14">
        <v>0</v>
      </c>
      <c r="M35" s="14">
        <f t="shared" si="0"/>
        <v>88.5</v>
      </c>
    </row>
    <row r="36" spans="1:13" ht="30" customHeight="1" x14ac:dyDescent="0.3">
      <c r="A36" s="2">
        <v>3</v>
      </c>
      <c r="B36" s="2">
        <v>31</v>
      </c>
      <c r="C36" s="2" t="s">
        <v>127</v>
      </c>
      <c r="D36" s="2"/>
      <c r="E36" s="2" t="s">
        <v>8</v>
      </c>
      <c r="F36" s="2" t="s">
        <v>5</v>
      </c>
      <c r="G36" s="2">
        <v>4</v>
      </c>
      <c r="H36" s="2">
        <v>6</v>
      </c>
      <c r="I36" s="2">
        <v>190</v>
      </c>
      <c r="J36" s="15">
        <v>83</v>
      </c>
      <c r="K36" s="14">
        <f t="shared" si="1"/>
        <v>4</v>
      </c>
      <c r="L36" s="14">
        <v>0</v>
      </c>
      <c r="M36" s="14">
        <f t="shared" si="0"/>
        <v>87</v>
      </c>
    </row>
    <row r="37" spans="1:13" ht="30" customHeight="1" x14ac:dyDescent="0.3">
      <c r="A37" s="2">
        <v>30</v>
      </c>
      <c r="B37" s="2">
        <v>32</v>
      </c>
      <c r="C37" s="2" t="s">
        <v>266</v>
      </c>
      <c r="D37" s="2"/>
      <c r="E37" s="2" t="s">
        <v>209</v>
      </c>
      <c r="F37" s="2" t="s">
        <v>210</v>
      </c>
      <c r="G37" s="2">
        <v>4</v>
      </c>
      <c r="H37" s="2">
        <v>6</v>
      </c>
      <c r="I37" s="2">
        <v>-196</v>
      </c>
      <c r="J37" s="15">
        <v>83</v>
      </c>
      <c r="K37" s="14">
        <f t="shared" si="1"/>
        <v>4</v>
      </c>
      <c r="L37" s="14">
        <v>0</v>
      </c>
      <c r="M37" s="14">
        <f t="shared" si="0"/>
        <v>87</v>
      </c>
    </row>
    <row r="38" spans="1:13" ht="30" customHeight="1" x14ac:dyDescent="0.3">
      <c r="A38" s="2">
        <v>33</v>
      </c>
      <c r="B38" s="2">
        <v>33</v>
      </c>
      <c r="C38" s="2" t="s">
        <v>160</v>
      </c>
      <c r="D38" s="2" t="s">
        <v>161</v>
      </c>
      <c r="E38" s="2" t="s">
        <v>162</v>
      </c>
      <c r="F38" s="2" t="s">
        <v>10</v>
      </c>
      <c r="G38" s="2">
        <v>4</v>
      </c>
      <c r="H38" s="2">
        <v>6</v>
      </c>
      <c r="I38" s="2">
        <v>-204</v>
      </c>
      <c r="J38" s="15">
        <v>83</v>
      </c>
      <c r="K38" s="14">
        <f t="shared" si="1"/>
        <v>4</v>
      </c>
      <c r="L38" s="14">
        <v>0</v>
      </c>
      <c r="M38" s="14">
        <f t="shared" si="0"/>
        <v>87</v>
      </c>
    </row>
    <row r="39" spans="1:13" ht="30" customHeight="1" x14ac:dyDescent="0.3">
      <c r="A39" s="2">
        <v>21</v>
      </c>
      <c r="B39" s="2">
        <v>34</v>
      </c>
      <c r="C39" s="2" t="s">
        <v>145</v>
      </c>
      <c r="D39" s="2" t="s">
        <v>146</v>
      </c>
      <c r="E39" s="2" t="s">
        <v>147</v>
      </c>
      <c r="F39" s="2" t="s">
        <v>10</v>
      </c>
      <c r="G39" s="2">
        <v>4</v>
      </c>
      <c r="H39" s="2">
        <v>6</v>
      </c>
      <c r="I39" s="2">
        <v>-230</v>
      </c>
      <c r="J39" s="15">
        <v>83</v>
      </c>
      <c r="K39" s="14">
        <f t="shared" si="1"/>
        <v>4</v>
      </c>
      <c r="L39" s="14">
        <v>0</v>
      </c>
      <c r="M39" s="14">
        <f t="shared" si="0"/>
        <v>87</v>
      </c>
    </row>
    <row r="40" spans="1:13" ht="30" customHeight="1" x14ac:dyDescent="0.3">
      <c r="A40" s="2"/>
      <c r="B40" s="2">
        <v>35</v>
      </c>
      <c r="C40" s="2" t="s">
        <v>267</v>
      </c>
      <c r="D40" s="2"/>
      <c r="E40" s="2" t="s">
        <v>8</v>
      </c>
      <c r="F40" s="2" t="s">
        <v>5</v>
      </c>
      <c r="G40" s="2">
        <v>4</v>
      </c>
      <c r="H40" s="2">
        <v>6</v>
      </c>
      <c r="I40" s="2">
        <v>-261</v>
      </c>
      <c r="J40" s="15">
        <v>83</v>
      </c>
      <c r="K40" s="14">
        <f t="shared" si="1"/>
        <v>4</v>
      </c>
      <c r="L40" s="14">
        <v>0</v>
      </c>
      <c r="M40" s="14">
        <f t="shared" si="0"/>
        <v>87</v>
      </c>
    </row>
    <row r="41" spans="1:13" ht="30" customHeight="1" x14ac:dyDescent="0.3">
      <c r="A41" s="2">
        <v>31</v>
      </c>
      <c r="B41" s="2">
        <v>36</v>
      </c>
      <c r="C41" s="2" t="s">
        <v>154</v>
      </c>
      <c r="D41" s="2" t="s">
        <v>155</v>
      </c>
      <c r="E41" s="2" t="s">
        <v>140</v>
      </c>
      <c r="F41" s="2" t="s">
        <v>10</v>
      </c>
      <c r="G41" s="2">
        <v>4</v>
      </c>
      <c r="H41" s="2">
        <v>6</v>
      </c>
      <c r="I41" s="2">
        <v>-399</v>
      </c>
      <c r="J41" s="15">
        <v>82</v>
      </c>
      <c r="K41" s="14">
        <f t="shared" si="1"/>
        <v>4</v>
      </c>
      <c r="L41" s="14">
        <v>0</v>
      </c>
      <c r="M41" s="14">
        <f t="shared" si="0"/>
        <v>86</v>
      </c>
    </row>
    <row r="42" spans="1:13" ht="30" customHeight="1" x14ac:dyDescent="0.3">
      <c r="A42" s="2">
        <v>13</v>
      </c>
      <c r="B42" s="2">
        <v>37</v>
      </c>
      <c r="C42" s="2" t="s">
        <v>136</v>
      </c>
      <c r="D42" s="2"/>
      <c r="E42" s="2" t="s">
        <v>137</v>
      </c>
      <c r="F42" s="2" t="s">
        <v>10</v>
      </c>
      <c r="G42" s="2">
        <v>4</v>
      </c>
      <c r="H42" s="2">
        <v>6</v>
      </c>
      <c r="I42" s="2">
        <v>-409</v>
      </c>
      <c r="J42" s="15">
        <v>82</v>
      </c>
      <c r="K42" s="14">
        <f t="shared" si="1"/>
        <v>4</v>
      </c>
      <c r="L42" s="14">
        <v>0</v>
      </c>
      <c r="M42" s="14">
        <f t="shared" si="0"/>
        <v>86</v>
      </c>
    </row>
    <row r="43" spans="1:13" ht="30" customHeight="1" x14ac:dyDescent="0.3">
      <c r="A43" s="2">
        <v>15</v>
      </c>
      <c r="B43" s="2">
        <v>38</v>
      </c>
      <c r="C43" s="2" t="s">
        <v>138</v>
      </c>
      <c r="D43" s="2" t="s">
        <v>139</v>
      </c>
      <c r="E43" s="2" t="s">
        <v>140</v>
      </c>
      <c r="F43" s="2" t="s">
        <v>10</v>
      </c>
      <c r="G43" s="2">
        <v>4</v>
      </c>
      <c r="H43" s="2">
        <v>6</v>
      </c>
      <c r="I43" s="2">
        <v>-419</v>
      </c>
      <c r="J43" s="15">
        <v>82</v>
      </c>
      <c r="K43" s="14">
        <f t="shared" si="1"/>
        <v>4</v>
      </c>
      <c r="L43" s="14">
        <v>0</v>
      </c>
      <c r="M43" s="14">
        <f t="shared" si="0"/>
        <v>86</v>
      </c>
    </row>
    <row r="44" spans="1:13" ht="30" customHeight="1" x14ac:dyDescent="0.3">
      <c r="A44" s="2">
        <v>24</v>
      </c>
      <c r="B44" s="2">
        <v>39</v>
      </c>
      <c r="C44" s="2" t="s">
        <v>150</v>
      </c>
      <c r="D44" s="2"/>
      <c r="E44" s="2" t="s">
        <v>8</v>
      </c>
      <c r="F44" s="2" t="s">
        <v>5</v>
      </c>
      <c r="G44" s="2">
        <v>4</v>
      </c>
      <c r="H44" s="2">
        <v>6</v>
      </c>
      <c r="I44" s="2">
        <v>-446</v>
      </c>
      <c r="J44" s="15">
        <v>82</v>
      </c>
      <c r="K44" s="14">
        <f t="shared" si="1"/>
        <v>4</v>
      </c>
      <c r="L44" s="14">
        <v>0</v>
      </c>
      <c r="M44" s="14">
        <f t="shared" si="0"/>
        <v>86</v>
      </c>
    </row>
    <row r="45" spans="1:13" ht="30" customHeight="1" x14ac:dyDescent="0.3">
      <c r="A45" s="2">
        <v>4</v>
      </c>
      <c r="B45" s="2">
        <v>40</v>
      </c>
      <c r="C45" s="2" t="s">
        <v>268</v>
      </c>
      <c r="D45" s="2" t="s">
        <v>269</v>
      </c>
      <c r="E45" s="2" t="s">
        <v>11</v>
      </c>
      <c r="F45" s="2" t="s">
        <v>12</v>
      </c>
      <c r="G45" s="2">
        <v>4</v>
      </c>
      <c r="H45" s="2">
        <v>6</v>
      </c>
      <c r="I45" s="2">
        <v>-766</v>
      </c>
      <c r="J45" s="15">
        <v>82</v>
      </c>
      <c r="K45" s="14">
        <f t="shared" si="1"/>
        <v>4</v>
      </c>
      <c r="L45" s="14">
        <v>0</v>
      </c>
      <c r="M45" s="14">
        <f t="shared" si="0"/>
        <v>86</v>
      </c>
    </row>
    <row r="46" spans="1:13" ht="30" customHeight="1" x14ac:dyDescent="0.3">
      <c r="A46" s="2">
        <v>23</v>
      </c>
      <c r="B46" s="2">
        <v>41</v>
      </c>
      <c r="C46" s="2" t="s">
        <v>148</v>
      </c>
      <c r="D46" s="2" t="s">
        <v>149</v>
      </c>
      <c r="E46" s="2" t="s">
        <v>4</v>
      </c>
      <c r="F46" s="2" t="s">
        <v>5</v>
      </c>
      <c r="G46" s="2">
        <v>3</v>
      </c>
      <c r="H46" s="2">
        <v>7</v>
      </c>
      <c r="I46" s="2">
        <v>-600</v>
      </c>
      <c r="J46" s="15">
        <v>82</v>
      </c>
      <c r="K46" s="14">
        <f t="shared" si="1"/>
        <v>3</v>
      </c>
      <c r="L46" s="14">
        <v>0</v>
      </c>
      <c r="M46" s="14">
        <f t="shared" si="0"/>
        <v>85</v>
      </c>
    </row>
    <row r="47" spans="1:13" ht="30" customHeight="1" x14ac:dyDescent="0.3">
      <c r="A47" s="2">
        <v>17</v>
      </c>
      <c r="B47" s="2">
        <v>42</v>
      </c>
      <c r="C47" s="2" t="s">
        <v>141</v>
      </c>
      <c r="D47" s="2" t="s">
        <v>142</v>
      </c>
      <c r="E47" s="2" t="s">
        <v>137</v>
      </c>
      <c r="F47" s="2" t="s">
        <v>10</v>
      </c>
      <c r="G47" s="2">
        <v>3</v>
      </c>
      <c r="H47" s="2">
        <v>7</v>
      </c>
      <c r="I47" s="2">
        <v>-634</v>
      </c>
      <c r="J47" s="15">
        <v>82</v>
      </c>
      <c r="K47" s="14">
        <f t="shared" si="1"/>
        <v>3</v>
      </c>
      <c r="L47" s="14">
        <v>0</v>
      </c>
      <c r="M47" s="14">
        <f t="shared" si="0"/>
        <v>85</v>
      </c>
    </row>
    <row r="48" spans="1:13" ht="30" customHeight="1" x14ac:dyDescent="0.3">
      <c r="A48" s="2">
        <v>5</v>
      </c>
      <c r="B48" s="2">
        <v>43</v>
      </c>
      <c r="C48" s="2" t="s">
        <v>128</v>
      </c>
      <c r="D48" s="2" t="s">
        <v>129</v>
      </c>
      <c r="E48" s="2" t="s">
        <v>124</v>
      </c>
      <c r="F48" s="2" t="s">
        <v>5</v>
      </c>
      <c r="G48" s="2">
        <v>3</v>
      </c>
      <c r="H48" s="2">
        <v>7</v>
      </c>
      <c r="I48" s="2">
        <v>-649</v>
      </c>
      <c r="J48" s="15">
        <v>82</v>
      </c>
      <c r="K48" s="14">
        <f t="shared" si="1"/>
        <v>3</v>
      </c>
      <c r="L48" s="14">
        <v>0</v>
      </c>
      <c r="M48" s="14">
        <f t="shared" si="0"/>
        <v>85</v>
      </c>
    </row>
    <row r="49" spans="1:13" ht="30" customHeight="1" x14ac:dyDescent="0.3">
      <c r="A49" s="2">
        <v>19</v>
      </c>
      <c r="B49" s="2">
        <v>44</v>
      </c>
      <c r="C49" s="2" t="s">
        <v>143</v>
      </c>
      <c r="D49" s="2" t="s">
        <v>144</v>
      </c>
      <c r="E49" s="2" t="s">
        <v>4</v>
      </c>
      <c r="F49" s="2" t="s">
        <v>5</v>
      </c>
      <c r="G49" s="2">
        <v>3</v>
      </c>
      <c r="H49" s="2">
        <v>7</v>
      </c>
      <c r="I49" s="2">
        <v>-882</v>
      </c>
      <c r="J49" s="15">
        <v>82</v>
      </c>
      <c r="K49" s="14">
        <f t="shared" si="1"/>
        <v>3</v>
      </c>
      <c r="L49" s="14">
        <v>0</v>
      </c>
      <c r="M49" s="14">
        <f t="shared" si="0"/>
        <v>85</v>
      </c>
    </row>
    <row r="50" spans="1:13" ht="30" customHeight="1" x14ac:dyDescent="0.3">
      <c r="A50" s="2">
        <v>1</v>
      </c>
      <c r="B50" s="2">
        <v>45</v>
      </c>
      <c r="C50" s="2" t="s">
        <v>122</v>
      </c>
      <c r="D50" s="2" t="s">
        <v>123</v>
      </c>
      <c r="E50" s="2" t="s">
        <v>124</v>
      </c>
      <c r="F50" s="2" t="s">
        <v>5</v>
      </c>
      <c r="G50" s="2">
        <v>2</v>
      </c>
      <c r="H50" s="2">
        <v>8</v>
      </c>
      <c r="I50" s="2">
        <v>-634</v>
      </c>
      <c r="J50" s="15">
        <v>82</v>
      </c>
      <c r="K50" s="14">
        <f t="shared" si="1"/>
        <v>2</v>
      </c>
      <c r="L50" s="14">
        <v>0</v>
      </c>
      <c r="M50" s="14">
        <f t="shared" si="0"/>
        <v>84</v>
      </c>
    </row>
  </sheetData>
  <sortState ref="A2:I53">
    <sortCondition descending="1" ref="G2:G53"/>
    <sortCondition descending="1" ref="I2:I53"/>
  </sortState>
  <mergeCells count="5">
    <mergeCell ref="G6:I7"/>
    <mergeCell ref="B4:I4"/>
    <mergeCell ref="B1:M1"/>
    <mergeCell ref="B2:M2"/>
    <mergeCell ref="B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workbookViewId="0">
      <selection activeCell="B10" sqref="B10"/>
    </sheetView>
  </sheetViews>
  <sheetFormatPr defaultRowHeight="30" customHeight="1" x14ac:dyDescent="0.3"/>
  <cols>
    <col min="1" max="1" width="10.42578125" style="28" customWidth="1"/>
    <col min="2" max="2" width="31.85546875" style="28" customWidth="1"/>
    <col min="3" max="3" width="20.85546875" style="28" customWidth="1"/>
    <col min="4" max="4" width="17.42578125" style="28" customWidth="1"/>
    <col min="5" max="5" width="16.140625" style="28" bestFit="1" customWidth="1"/>
    <col min="6" max="6" width="19.85546875" style="28" bestFit="1" customWidth="1"/>
    <col min="7" max="7" width="15.85546875" style="28" bestFit="1" customWidth="1"/>
    <col min="8" max="8" width="26.85546875" style="28" bestFit="1" customWidth="1"/>
    <col min="9" max="16384" width="9.140625" style="28"/>
  </cols>
  <sheetData>
    <row r="1" spans="1:12" s="12" customFormat="1" ht="30" customHeight="1" x14ac:dyDescent="0.35">
      <c r="A1" s="55" t="s">
        <v>349</v>
      </c>
      <c r="B1" s="55"/>
      <c r="C1" s="55"/>
      <c r="D1" s="55"/>
      <c r="E1" s="55"/>
      <c r="F1" s="55"/>
      <c r="G1" s="55"/>
      <c r="H1" s="55"/>
      <c r="I1" s="48"/>
      <c r="J1" s="48"/>
      <c r="K1" s="48"/>
      <c r="L1" s="48"/>
    </row>
    <row r="2" spans="1:12" s="12" customFormat="1" ht="30" customHeight="1" x14ac:dyDescent="0.35">
      <c r="A2" s="55" t="s">
        <v>272</v>
      </c>
      <c r="B2" s="55"/>
      <c r="C2" s="55"/>
      <c r="D2" s="55"/>
      <c r="E2" s="55"/>
      <c r="F2" s="55"/>
      <c r="G2" s="55"/>
      <c r="H2" s="55"/>
      <c r="I2" s="48"/>
      <c r="J2" s="48"/>
      <c r="K2" s="48"/>
      <c r="L2" s="48"/>
    </row>
    <row r="3" spans="1:12" s="12" customFormat="1" ht="30" customHeight="1" x14ac:dyDescent="0.35">
      <c r="A3" s="55" t="s">
        <v>555</v>
      </c>
      <c r="B3" s="55"/>
      <c r="C3" s="55"/>
      <c r="D3" s="55"/>
      <c r="E3" s="55"/>
      <c r="F3" s="55"/>
      <c r="G3" s="55"/>
      <c r="H3" s="55"/>
      <c r="I3" s="48"/>
      <c r="J3" s="48"/>
      <c r="K3" s="48"/>
      <c r="L3" s="48"/>
    </row>
    <row r="4" spans="1:12" s="1" customFormat="1" ht="30" customHeight="1" x14ac:dyDescent="0.3">
      <c r="B4" s="56"/>
      <c r="C4" s="56"/>
      <c r="D4" s="56"/>
      <c r="E4" s="56"/>
      <c r="F4" s="56"/>
      <c r="G4" s="56"/>
      <c r="H4" s="56"/>
    </row>
    <row r="5" spans="1:12" s="29" customFormat="1" ht="30" customHeight="1" x14ac:dyDescent="0.3">
      <c r="A5" s="36" t="s">
        <v>235</v>
      </c>
      <c r="B5" s="36" t="s">
        <v>461</v>
      </c>
      <c r="C5" s="32" t="s">
        <v>391</v>
      </c>
      <c r="D5" s="36" t="s">
        <v>204</v>
      </c>
      <c r="E5" s="16" t="s">
        <v>356</v>
      </c>
      <c r="F5" s="16" t="s">
        <v>353</v>
      </c>
      <c r="G5" s="16" t="s">
        <v>354</v>
      </c>
      <c r="H5" s="32" t="s">
        <v>355</v>
      </c>
    </row>
    <row r="6" spans="1:12" ht="30" customHeight="1" x14ac:dyDescent="0.3">
      <c r="A6" s="42">
        <v>1</v>
      </c>
      <c r="B6" s="42" t="s">
        <v>464</v>
      </c>
      <c r="C6" s="57" t="s">
        <v>393</v>
      </c>
      <c r="D6" s="57"/>
      <c r="E6" s="42">
        <v>100</v>
      </c>
      <c r="F6" s="42">
        <v>12</v>
      </c>
      <c r="G6" s="21">
        <v>0</v>
      </c>
      <c r="H6" s="21">
        <f>E6+F6+G6</f>
        <v>112</v>
      </c>
    </row>
    <row r="7" spans="1:12" ht="30" customHeight="1" x14ac:dyDescent="0.3">
      <c r="A7" s="42">
        <v>2</v>
      </c>
      <c r="B7" s="42" t="s">
        <v>465</v>
      </c>
      <c r="C7" s="57"/>
      <c r="D7" s="57"/>
      <c r="E7" s="42">
        <v>97</v>
      </c>
      <c r="F7" s="42">
        <v>11</v>
      </c>
      <c r="G7" s="21">
        <v>0</v>
      </c>
      <c r="H7" s="21">
        <f t="shared" ref="H7:H69" si="0">E7+F7+G7</f>
        <v>108</v>
      </c>
    </row>
    <row r="8" spans="1:12" ht="30" customHeight="1" x14ac:dyDescent="0.3">
      <c r="A8" s="37">
        <v>3</v>
      </c>
      <c r="B8" s="37" t="s">
        <v>466</v>
      </c>
      <c r="C8" s="31" t="s">
        <v>467</v>
      </c>
      <c r="D8" s="37">
        <v>1339</v>
      </c>
      <c r="E8" s="37">
        <v>95</v>
      </c>
      <c r="F8" s="37">
        <v>11</v>
      </c>
      <c r="G8" s="31">
        <v>0</v>
      </c>
      <c r="H8" s="31">
        <f t="shared" si="0"/>
        <v>106</v>
      </c>
    </row>
    <row r="9" spans="1:12" ht="30" customHeight="1" x14ac:dyDescent="0.3">
      <c r="A9" s="37">
        <v>4</v>
      </c>
      <c r="B9" s="37" t="s">
        <v>468</v>
      </c>
      <c r="C9" s="31" t="s">
        <v>396</v>
      </c>
      <c r="D9" s="37">
        <v>1255</v>
      </c>
      <c r="E9" s="37">
        <v>94</v>
      </c>
      <c r="F9" s="37">
        <v>10</v>
      </c>
      <c r="G9" s="31">
        <v>0</v>
      </c>
      <c r="H9" s="31">
        <f t="shared" si="0"/>
        <v>104</v>
      </c>
    </row>
    <row r="10" spans="1:12" ht="30" customHeight="1" x14ac:dyDescent="0.3">
      <c r="A10" s="37">
        <v>5</v>
      </c>
      <c r="B10" s="37" t="s">
        <v>469</v>
      </c>
      <c r="C10" s="31" t="s">
        <v>396</v>
      </c>
      <c r="D10" s="37">
        <v>333</v>
      </c>
      <c r="E10" s="37">
        <v>93</v>
      </c>
      <c r="F10" s="37">
        <v>11</v>
      </c>
      <c r="G10" s="31">
        <v>0</v>
      </c>
      <c r="H10" s="31">
        <f t="shared" si="0"/>
        <v>104</v>
      </c>
    </row>
    <row r="11" spans="1:12" ht="30" customHeight="1" x14ac:dyDescent="0.3">
      <c r="A11" s="37">
        <v>6</v>
      </c>
      <c r="B11" s="37" t="s">
        <v>470</v>
      </c>
      <c r="C11" s="31" t="s">
        <v>400</v>
      </c>
      <c r="D11" s="37">
        <v>1380</v>
      </c>
      <c r="E11" s="37">
        <v>92</v>
      </c>
      <c r="F11" s="37">
        <v>9</v>
      </c>
      <c r="G11" s="31">
        <v>0</v>
      </c>
      <c r="H11" s="31">
        <f t="shared" si="0"/>
        <v>101</v>
      </c>
    </row>
    <row r="12" spans="1:12" ht="30" customHeight="1" x14ac:dyDescent="0.3">
      <c r="A12" s="37">
        <v>7</v>
      </c>
      <c r="B12" s="37" t="s">
        <v>471</v>
      </c>
      <c r="C12" s="31" t="s">
        <v>400</v>
      </c>
      <c r="D12" s="37">
        <v>1313</v>
      </c>
      <c r="E12" s="37">
        <v>91</v>
      </c>
      <c r="F12" s="37">
        <v>9</v>
      </c>
      <c r="G12" s="31">
        <v>0</v>
      </c>
      <c r="H12" s="31">
        <f t="shared" si="0"/>
        <v>100</v>
      </c>
    </row>
    <row r="13" spans="1:12" ht="30" customHeight="1" x14ac:dyDescent="0.3">
      <c r="A13" s="37">
        <v>8</v>
      </c>
      <c r="B13" s="37" t="s">
        <v>472</v>
      </c>
      <c r="C13" s="31" t="s">
        <v>400</v>
      </c>
      <c r="D13" s="37">
        <v>736</v>
      </c>
      <c r="E13" s="37">
        <v>90</v>
      </c>
      <c r="F13" s="37">
        <v>10</v>
      </c>
      <c r="G13" s="31">
        <v>0</v>
      </c>
      <c r="H13" s="31">
        <f t="shared" si="0"/>
        <v>100</v>
      </c>
    </row>
    <row r="14" spans="1:12" ht="30" customHeight="1" x14ac:dyDescent="0.3">
      <c r="A14" s="37">
        <v>9</v>
      </c>
      <c r="B14" s="37" t="s">
        <v>473</v>
      </c>
      <c r="C14" s="31" t="s">
        <v>400</v>
      </c>
      <c r="D14" s="37">
        <v>710</v>
      </c>
      <c r="E14" s="37">
        <v>89</v>
      </c>
      <c r="F14" s="37">
        <v>9</v>
      </c>
      <c r="G14" s="31">
        <v>0</v>
      </c>
      <c r="H14" s="31">
        <f t="shared" si="0"/>
        <v>98</v>
      </c>
    </row>
    <row r="15" spans="1:12" ht="30" customHeight="1" x14ac:dyDescent="0.3">
      <c r="A15" s="37">
        <v>10</v>
      </c>
      <c r="B15" s="37" t="s">
        <v>474</v>
      </c>
      <c r="C15" s="31" t="s">
        <v>400</v>
      </c>
      <c r="D15" s="37">
        <v>667</v>
      </c>
      <c r="E15" s="37">
        <v>88</v>
      </c>
      <c r="F15" s="37">
        <v>9</v>
      </c>
      <c r="G15" s="31">
        <v>0</v>
      </c>
      <c r="H15" s="31">
        <f t="shared" si="0"/>
        <v>97</v>
      </c>
    </row>
    <row r="16" spans="1:12" ht="30" customHeight="1" x14ac:dyDescent="0.3">
      <c r="A16" s="37">
        <v>11</v>
      </c>
      <c r="B16" s="37" t="s">
        <v>475</v>
      </c>
      <c r="C16" s="31" t="s">
        <v>400</v>
      </c>
      <c r="D16" s="37">
        <v>636</v>
      </c>
      <c r="E16" s="37">
        <v>87</v>
      </c>
      <c r="F16" s="37">
        <v>9</v>
      </c>
      <c r="G16" s="31">
        <v>0</v>
      </c>
      <c r="H16" s="31">
        <f t="shared" si="0"/>
        <v>96</v>
      </c>
    </row>
    <row r="17" spans="1:8" ht="30" customHeight="1" x14ac:dyDescent="0.3">
      <c r="A17" s="37">
        <v>12</v>
      </c>
      <c r="B17" s="37" t="s">
        <v>476</v>
      </c>
      <c r="C17" s="31" t="s">
        <v>400</v>
      </c>
      <c r="D17" s="37">
        <v>436</v>
      </c>
      <c r="E17" s="37">
        <v>87</v>
      </c>
      <c r="F17" s="37">
        <v>10</v>
      </c>
      <c r="G17" s="31">
        <v>0</v>
      </c>
      <c r="H17" s="31">
        <f t="shared" si="0"/>
        <v>97</v>
      </c>
    </row>
    <row r="18" spans="1:8" ht="30" customHeight="1" x14ac:dyDescent="0.3">
      <c r="A18" s="37">
        <v>13</v>
      </c>
      <c r="B18" s="37" t="s">
        <v>477</v>
      </c>
      <c r="C18" s="31" t="s">
        <v>404</v>
      </c>
      <c r="D18" s="37">
        <v>966</v>
      </c>
      <c r="E18" s="37">
        <v>87</v>
      </c>
      <c r="F18" s="37">
        <v>8</v>
      </c>
      <c r="G18" s="31">
        <v>0</v>
      </c>
      <c r="H18" s="31">
        <f t="shared" si="0"/>
        <v>95</v>
      </c>
    </row>
    <row r="19" spans="1:8" ht="30" customHeight="1" x14ac:dyDescent="0.3">
      <c r="A19" s="37">
        <v>14</v>
      </c>
      <c r="B19" s="37" t="s">
        <v>478</v>
      </c>
      <c r="C19" s="31" t="s">
        <v>404</v>
      </c>
      <c r="D19" s="37">
        <v>735</v>
      </c>
      <c r="E19" s="37">
        <v>87</v>
      </c>
      <c r="F19" s="37">
        <v>9</v>
      </c>
      <c r="G19" s="31">
        <v>0</v>
      </c>
      <c r="H19" s="31">
        <f t="shared" si="0"/>
        <v>96</v>
      </c>
    </row>
    <row r="20" spans="1:8" ht="30" customHeight="1" x14ac:dyDescent="0.3">
      <c r="A20" s="37">
        <v>14</v>
      </c>
      <c r="B20" s="37" t="s">
        <v>479</v>
      </c>
      <c r="C20" s="31" t="s">
        <v>404</v>
      </c>
      <c r="D20" s="37">
        <v>735</v>
      </c>
      <c r="E20" s="37">
        <v>87</v>
      </c>
      <c r="F20" s="37">
        <v>8</v>
      </c>
      <c r="G20" s="31">
        <v>0</v>
      </c>
      <c r="H20" s="31">
        <f t="shared" si="0"/>
        <v>95</v>
      </c>
    </row>
    <row r="21" spans="1:8" ht="30" customHeight="1" x14ac:dyDescent="0.3">
      <c r="A21" s="37">
        <v>16</v>
      </c>
      <c r="B21" s="37" t="s">
        <v>480</v>
      </c>
      <c r="C21" s="31" t="s">
        <v>404</v>
      </c>
      <c r="D21" s="37">
        <v>686</v>
      </c>
      <c r="E21" s="37">
        <v>86</v>
      </c>
      <c r="F21" s="37">
        <v>8</v>
      </c>
      <c r="G21" s="31">
        <v>0</v>
      </c>
      <c r="H21" s="31">
        <f t="shared" si="0"/>
        <v>94</v>
      </c>
    </row>
    <row r="22" spans="1:8" ht="30" customHeight="1" x14ac:dyDescent="0.3">
      <c r="A22" s="37">
        <v>17</v>
      </c>
      <c r="B22" s="37" t="s">
        <v>481</v>
      </c>
      <c r="C22" s="31" t="s">
        <v>404</v>
      </c>
      <c r="D22" s="37">
        <v>668</v>
      </c>
      <c r="E22" s="37">
        <v>86</v>
      </c>
      <c r="F22" s="37">
        <v>9</v>
      </c>
      <c r="G22" s="31">
        <v>0</v>
      </c>
      <c r="H22" s="31">
        <f t="shared" si="0"/>
        <v>95</v>
      </c>
    </row>
    <row r="23" spans="1:8" ht="30" customHeight="1" x14ac:dyDescent="0.3">
      <c r="A23" s="37">
        <v>18</v>
      </c>
      <c r="B23" s="37" t="s">
        <v>482</v>
      </c>
      <c r="C23" s="31" t="s">
        <v>404</v>
      </c>
      <c r="D23" s="37">
        <v>523</v>
      </c>
      <c r="E23" s="37">
        <v>86</v>
      </c>
      <c r="F23" s="37">
        <v>9</v>
      </c>
      <c r="G23" s="31">
        <v>0</v>
      </c>
      <c r="H23" s="31">
        <f t="shared" si="0"/>
        <v>95</v>
      </c>
    </row>
    <row r="24" spans="1:8" ht="30" customHeight="1" x14ac:dyDescent="0.3">
      <c r="A24" s="37">
        <v>19</v>
      </c>
      <c r="B24" s="37" t="s">
        <v>483</v>
      </c>
      <c r="C24" s="31" t="s">
        <v>404</v>
      </c>
      <c r="D24" s="37">
        <v>184</v>
      </c>
      <c r="E24" s="37">
        <v>86</v>
      </c>
      <c r="F24" s="37">
        <v>9</v>
      </c>
      <c r="G24" s="31">
        <v>0</v>
      </c>
      <c r="H24" s="31">
        <f t="shared" si="0"/>
        <v>95</v>
      </c>
    </row>
    <row r="25" spans="1:8" ht="30" customHeight="1" x14ac:dyDescent="0.3">
      <c r="A25" s="37">
        <v>20</v>
      </c>
      <c r="B25" s="37" t="s">
        <v>484</v>
      </c>
      <c r="C25" s="31" t="s">
        <v>404</v>
      </c>
      <c r="D25" s="37">
        <v>166</v>
      </c>
      <c r="E25" s="37">
        <v>86</v>
      </c>
      <c r="F25" s="37">
        <v>8</v>
      </c>
      <c r="G25" s="31">
        <v>0</v>
      </c>
      <c r="H25" s="31">
        <f t="shared" si="0"/>
        <v>94</v>
      </c>
    </row>
    <row r="26" spans="1:8" ht="30" customHeight="1" x14ac:dyDescent="0.3">
      <c r="A26" s="37">
        <v>21</v>
      </c>
      <c r="B26" s="37" t="s">
        <v>485</v>
      </c>
      <c r="C26" s="31" t="s">
        <v>404</v>
      </c>
      <c r="D26" s="37">
        <v>152</v>
      </c>
      <c r="E26" s="37">
        <v>85</v>
      </c>
      <c r="F26" s="37">
        <v>8</v>
      </c>
      <c r="G26" s="31">
        <v>0</v>
      </c>
      <c r="H26" s="31">
        <f t="shared" si="0"/>
        <v>93</v>
      </c>
    </row>
    <row r="27" spans="1:8" ht="30" customHeight="1" x14ac:dyDescent="0.3">
      <c r="A27" s="37">
        <v>22</v>
      </c>
      <c r="B27" s="37" t="s">
        <v>486</v>
      </c>
      <c r="C27" s="31" t="s">
        <v>404</v>
      </c>
      <c r="D27" s="37" t="s">
        <v>487</v>
      </c>
      <c r="E27" s="37">
        <v>85</v>
      </c>
      <c r="F27" s="37">
        <v>9</v>
      </c>
      <c r="G27" s="31">
        <v>0</v>
      </c>
      <c r="H27" s="31">
        <f t="shared" si="0"/>
        <v>94</v>
      </c>
    </row>
    <row r="28" spans="1:8" ht="30" customHeight="1" x14ac:dyDescent="0.3">
      <c r="A28" s="37">
        <v>23</v>
      </c>
      <c r="B28" s="37" t="s">
        <v>488</v>
      </c>
      <c r="C28" s="31" t="s">
        <v>404</v>
      </c>
      <c r="D28" s="37" t="s">
        <v>489</v>
      </c>
      <c r="E28" s="37">
        <v>85</v>
      </c>
      <c r="F28" s="37">
        <v>8</v>
      </c>
      <c r="G28" s="31">
        <v>0</v>
      </c>
      <c r="H28" s="31">
        <f t="shared" si="0"/>
        <v>93</v>
      </c>
    </row>
    <row r="29" spans="1:8" ht="30" customHeight="1" x14ac:dyDescent="0.3">
      <c r="A29" s="37">
        <v>24</v>
      </c>
      <c r="B29" s="37" t="s">
        <v>490</v>
      </c>
      <c r="C29" s="31" t="s">
        <v>413</v>
      </c>
      <c r="D29" s="37">
        <v>970</v>
      </c>
      <c r="E29" s="37">
        <v>85</v>
      </c>
      <c r="F29" s="37">
        <v>7</v>
      </c>
      <c r="G29" s="31">
        <v>0</v>
      </c>
      <c r="H29" s="31">
        <f t="shared" si="0"/>
        <v>92</v>
      </c>
    </row>
    <row r="30" spans="1:8" ht="30" customHeight="1" x14ac:dyDescent="0.3">
      <c r="A30" s="37">
        <v>25</v>
      </c>
      <c r="B30" s="37" t="s">
        <v>491</v>
      </c>
      <c r="C30" s="31" t="s">
        <v>413</v>
      </c>
      <c r="D30" s="37">
        <v>341</v>
      </c>
      <c r="E30" s="37">
        <v>85</v>
      </c>
      <c r="F30" s="37">
        <v>8</v>
      </c>
      <c r="G30" s="31">
        <v>0</v>
      </c>
      <c r="H30" s="31">
        <f t="shared" si="0"/>
        <v>93</v>
      </c>
    </row>
    <row r="31" spans="1:8" ht="30" customHeight="1" x14ac:dyDescent="0.3">
      <c r="A31" s="37">
        <v>26</v>
      </c>
      <c r="B31" s="37" t="s">
        <v>492</v>
      </c>
      <c r="C31" s="31" t="s">
        <v>413</v>
      </c>
      <c r="D31" s="37">
        <v>198</v>
      </c>
      <c r="E31" s="37">
        <v>84</v>
      </c>
      <c r="F31" s="37">
        <v>8</v>
      </c>
      <c r="G31" s="31">
        <v>0</v>
      </c>
      <c r="H31" s="31">
        <f t="shared" si="0"/>
        <v>92</v>
      </c>
    </row>
    <row r="32" spans="1:8" ht="30" customHeight="1" x14ac:dyDescent="0.3">
      <c r="A32" s="37">
        <v>27</v>
      </c>
      <c r="B32" s="37" t="s">
        <v>493</v>
      </c>
      <c r="C32" s="31" t="s">
        <v>413</v>
      </c>
      <c r="D32" s="37">
        <v>193</v>
      </c>
      <c r="E32" s="37">
        <v>84</v>
      </c>
      <c r="F32" s="37">
        <v>7</v>
      </c>
      <c r="G32" s="31">
        <v>0</v>
      </c>
      <c r="H32" s="31">
        <f t="shared" si="0"/>
        <v>91</v>
      </c>
    </row>
    <row r="33" spans="1:8" ht="30" customHeight="1" x14ac:dyDescent="0.3">
      <c r="A33" s="37">
        <v>28</v>
      </c>
      <c r="B33" s="37" t="s">
        <v>494</v>
      </c>
      <c r="C33" s="31" t="s">
        <v>413</v>
      </c>
      <c r="D33" s="37">
        <v>173</v>
      </c>
      <c r="E33" s="37">
        <v>84</v>
      </c>
      <c r="F33" s="37">
        <v>8</v>
      </c>
      <c r="G33" s="31">
        <v>0</v>
      </c>
      <c r="H33" s="31">
        <f t="shared" si="0"/>
        <v>92</v>
      </c>
    </row>
    <row r="34" spans="1:8" ht="30" customHeight="1" x14ac:dyDescent="0.3">
      <c r="A34" s="37">
        <v>29</v>
      </c>
      <c r="B34" s="37" t="s">
        <v>495</v>
      </c>
      <c r="C34" s="31" t="s">
        <v>413</v>
      </c>
      <c r="D34" s="37">
        <v>144</v>
      </c>
      <c r="E34" s="37">
        <v>84</v>
      </c>
      <c r="F34" s="37">
        <v>7</v>
      </c>
      <c r="G34" s="31">
        <v>0</v>
      </c>
      <c r="H34" s="31">
        <f t="shared" si="0"/>
        <v>91</v>
      </c>
    </row>
    <row r="35" spans="1:8" ht="30" customHeight="1" x14ac:dyDescent="0.3">
      <c r="A35" s="37">
        <v>30</v>
      </c>
      <c r="B35" s="37" t="s">
        <v>496</v>
      </c>
      <c r="C35" s="31" t="s">
        <v>413</v>
      </c>
      <c r="D35" s="37">
        <v>127</v>
      </c>
      <c r="E35" s="37">
        <v>84</v>
      </c>
      <c r="F35" s="37">
        <v>7</v>
      </c>
      <c r="G35" s="31">
        <v>0</v>
      </c>
      <c r="H35" s="31">
        <f t="shared" si="0"/>
        <v>91</v>
      </c>
    </row>
    <row r="36" spans="1:8" ht="30" customHeight="1" x14ac:dyDescent="0.3">
      <c r="A36" s="37">
        <v>31</v>
      </c>
      <c r="B36" s="37" t="s">
        <v>497</v>
      </c>
      <c r="C36" s="31" t="s">
        <v>413</v>
      </c>
      <c r="D36" s="37" t="s">
        <v>498</v>
      </c>
      <c r="E36" s="37">
        <v>83</v>
      </c>
      <c r="F36" s="37">
        <v>8</v>
      </c>
      <c r="G36" s="31">
        <v>0</v>
      </c>
      <c r="H36" s="31">
        <f t="shared" si="0"/>
        <v>91</v>
      </c>
    </row>
    <row r="37" spans="1:8" ht="30" customHeight="1" x14ac:dyDescent="0.3">
      <c r="A37" s="37">
        <v>32</v>
      </c>
      <c r="B37" s="37" t="s">
        <v>499</v>
      </c>
      <c r="C37" s="31" t="s">
        <v>413</v>
      </c>
      <c r="D37" s="37" t="s">
        <v>500</v>
      </c>
      <c r="E37" s="37">
        <v>83</v>
      </c>
      <c r="F37" s="37">
        <v>8</v>
      </c>
      <c r="G37" s="31">
        <v>0</v>
      </c>
      <c r="H37" s="31">
        <f t="shared" si="0"/>
        <v>91</v>
      </c>
    </row>
    <row r="38" spans="1:8" ht="30" customHeight="1" x14ac:dyDescent="0.3">
      <c r="A38" s="37">
        <v>33</v>
      </c>
      <c r="B38" s="37" t="s">
        <v>501</v>
      </c>
      <c r="C38" s="31" t="s">
        <v>413</v>
      </c>
      <c r="D38" s="37" t="s">
        <v>502</v>
      </c>
      <c r="E38" s="37">
        <v>83</v>
      </c>
      <c r="F38" s="37">
        <v>7</v>
      </c>
      <c r="G38" s="31">
        <v>0</v>
      </c>
      <c r="H38" s="31">
        <f t="shared" si="0"/>
        <v>90</v>
      </c>
    </row>
    <row r="39" spans="1:8" ht="30" customHeight="1" x14ac:dyDescent="0.3">
      <c r="A39" s="37">
        <v>34</v>
      </c>
      <c r="B39" s="37" t="s">
        <v>503</v>
      </c>
      <c r="C39" s="31" t="s">
        <v>421</v>
      </c>
      <c r="D39" s="37">
        <v>203</v>
      </c>
      <c r="E39" s="37">
        <v>83</v>
      </c>
      <c r="F39" s="37">
        <v>7.5</v>
      </c>
      <c r="G39" s="31">
        <v>0</v>
      </c>
      <c r="H39" s="31">
        <f t="shared" si="0"/>
        <v>90.5</v>
      </c>
    </row>
    <row r="40" spans="1:8" ht="30" customHeight="1" x14ac:dyDescent="0.3">
      <c r="A40" s="37">
        <v>35</v>
      </c>
      <c r="B40" s="37" t="s">
        <v>504</v>
      </c>
      <c r="C40" s="31" t="s">
        <v>424</v>
      </c>
      <c r="D40" s="37">
        <v>479</v>
      </c>
      <c r="E40" s="37">
        <v>83</v>
      </c>
      <c r="F40" s="37">
        <v>6</v>
      </c>
      <c r="G40" s="31">
        <v>0</v>
      </c>
      <c r="H40" s="31">
        <f t="shared" si="0"/>
        <v>89</v>
      </c>
    </row>
    <row r="41" spans="1:8" ht="30" customHeight="1" x14ac:dyDescent="0.3">
      <c r="A41" s="37">
        <v>36</v>
      </c>
      <c r="B41" s="37" t="s">
        <v>505</v>
      </c>
      <c r="C41" s="31" t="s">
        <v>424</v>
      </c>
      <c r="D41" s="37">
        <v>353</v>
      </c>
      <c r="E41" s="37">
        <v>82</v>
      </c>
      <c r="F41" s="37">
        <v>6</v>
      </c>
      <c r="G41" s="31">
        <v>0</v>
      </c>
      <c r="H41" s="31">
        <f t="shared" si="0"/>
        <v>88</v>
      </c>
    </row>
    <row r="42" spans="1:8" ht="30" customHeight="1" x14ac:dyDescent="0.3">
      <c r="A42" s="37">
        <v>37</v>
      </c>
      <c r="B42" s="37" t="s">
        <v>506</v>
      </c>
      <c r="C42" s="31" t="s">
        <v>424</v>
      </c>
      <c r="D42" s="37">
        <v>296</v>
      </c>
      <c r="E42" s="37">
        <v>82</v>
      </c>
      <c r="F42" s="37">
        <v>6</v>
      </c>
      <c r="G42" s="31">
        <v>0</v>
      </c>
      <c r="H42" s="31">
        <f t="shared" si="0"/>
        <v>88</v>
      </c>
    </row>
    <row r="43" spans="1:8" ht="30" customHeight="1" x14ac:dyDescent="0.3">
      <c r="A43" s="37">
        <v>38</v>
      </c>
      <c r="B43" s="37" t="s">
        <v>507</v>
      </c>
      <c r="C43" s="31" t="s">
        <v>424</v>
      </c>
      <c r="D43" s="37">
        <v>103</v>
      </c>
      <c r="E43" s="37">
        <v>82</v>
      </c>
      <c r="F43" s="37">
        <v>7</v>
      </c>
      <c r="G43" s="31">
        <v>0</v>
      </c>
      <c r="H43" s="31">
        <f t="shared" si="0"/>
        <v>89</v>
      </c>
    </row>
    <row r="44" spans="1:8" ht="30" customHeight="1" x14ac:dyDescent="0.3">
      <c r="A44" s="37">
        <v>39</v>
      </c>
      <c r="B44" s="37" t="s">
        <v>508</v>
      </c>
      <c r="C44" s="31" t="s">
        <v>424</v>
      </c>
      <c r="D44" s="37">
        <v>99</v>
      </c>
      <c r="E44" s="37">
        <v>82</v>
      </c>
      <c r="F44" s="37">
        <v>7</v>
      </c>
      <c r="G44" s="31">
        <v>0</v>
      </c>
      <c r="H44" s="31">
        <f t="shared" si="0"/>
        <v>89</v>
      </c>
    </row>
    <row r="45" spans="1:8" ht="30" customHeight="1" x14ac:dyDescent="0.3">
      <c r="A45" s="37">
        <v>40</v>
      </c>
      <c r="B45" s="37" t="s">
        <v>509</v>
      </c>
      <c r="C45" s="31" t="s">
        <v>424</v>
      </c>
      <c r="D45" s="37">
        <v>81</v>
      </c>
      <c r="E45" s="37">
        <v>82</v>
      </c>
      <c r="F45" s="37">
        <v>6</v>
      </c>
      <c r="G45" s="31">
        <v>0</v>
      </c>
      <c r="H45" s="31">
        <f t="shared" si="0"/>
        <v>88</v>
      </c>
    </row>
    <row r="46" spans="1:8" ht="30" customHeight="1" x14ac:dyDescent="0.3">
      <c r="A46" s="37">
        <v>41</v>
      </c>
      <c r="B46" s="37" t="s">
        <v>510</v>
      </c>
      <c r="C46" s="31" t="s">
        <v>424</v>
      </c>
      <c r="D46" s="37">
        <v>32</v>
      </c>
      <c r="E46" s="37">
        <v>82</v>
      </c>
      <c r="F46" s="37">
        <v>6</v>
      </c>
      <c r="G46" s="31">
        <v>0</v>
      </c>
      <c r="H46" s="31">
        <f t="shared" si="0"/>
        <v>88</v>
      </c>
    </row>
    <row r="47" spans="1:8" ht="30" customHeight="1" x14ac:dyDescent="0.3">
      <c r="A47" s="37">
        <v>42</v>
      </c>
      <c r="B47" s="37" t="s">
        <v>511</v>
      </c>
      <c r="C47" s="31" t="s">
        <v>424</v>
      </c>
      <c r="D47" s="37" t="s">
        <v>512</v>
      </c>
      <c r="E47" s="37">
        <v>82</v>
      </c>
      <c r="F47" s="37">
        <v>7</v>
      </c>
      <c r="G47" s="31">
        <v>0</v>
      </c>
      <c r="H47" s="31">
        <f t="shared" si="0"/>
        <v>89</v>
      </c>
    </row>
    <row r="48" spans="1:8" ht="30" customHeight="1" x14ac:dyDescent="0.3">
      <c r="A48" s="37">
        <v>43</v>
      </c>
      <c r="B48" s="37" t="s">
        <v>513</v>
      </c>
      <c r="C48" s="31" t="s">
        <v>424</v>
      </c>
      <c r="D48" s="37" t="s">
        <v>514</v>
      </c>
      <c r="E48" s="37">
        <v>82</v>
      </c>
      <c r="F48" s="37">
        <v>7</v>
      </c>
      <c r="G48" s="31">
        <v>0</v>
      </c>
      <c r="H48" s="31">
        <f t="shared" si="0"/>
        <v>89</v>
      </c>
    </row>
    <row r="49" spans="1:8" ht="30" customHeight="1" x14ac:dyDescent="0.3">
      <c r="A49" s="37">
        <v>44</v>
      </c>
      <c r="B49" s="37" t="s">
        <v>515</v>
      </c>
      <c r="C49" s="31" t="s">
        <v>424</v>
      </c>
      <c r="D49" s="37" t="s">
        <v>516</v>
      </c>
      <c r="E49" s="37">
        <v>82</v>
      </c>
      <c r="F49" s="37">
        <v>6</v>
      </c>
      <c r="G49" s="31">
        <v>0</v>
      </c>
      <c r="H49" s="31">
        <f t="shared" si="0"/>
        <v>88</v>
      </c>
    </row>
    <row r="50" spans="1:8" ht="30" customHeight="1" x14ac:dyDescent="0.3">
      <c r="A50" s="37">
        <v>45</v>
      </c>
      <c r="B50" s="37" t="s">
        <v>517</v>
      </c>
      <c r="C50" s="31" t="s">
        <v>424</v>
      </c>
      <c r="D50" s="37" t="s">
        <v>518</v>
      </c>
      <c r="E50" s="37">
        <v>82</v>
      </c>
      <c r="F50" s="37">
        <v>7</v>
      </c>
      <c r="G50" s="31">
        <v>0</v>
      </c>
      <c r="H50" s="31">
        <f t="shared" si="0"/>
        <v>89</v>
      </c>
    </row>
    <row r="51" spans="1:8" ht="30" customHeight="1" x14ac:dyDescent="0.3">
      <c r="A51" s="37">
        <v>46</v>
      </c>
      <c r="B51" s="37" t="s">
        <v>519</v>
      </c>
      <c r="C51" s="31" t="s">
        <v>434</v>
      </c>
      <c r="D51" s="37">
        <v>304</v>
      </c>
      <c r="E51" s="37">
        <v>82</v>
      </c>
      <c r="F51" s="37">
        <v>5.5</v>
      </c>
      <c r="G51" s="31">
        <v>0</v>
      </c>
      <c r="H51" s="31">
        <f t="shared" si="0"/>
        <v>87.5</v>
      </c>
    </row>
    <row r="52" spans="1:8" ht="30" customHeight="1" x14ac:dyDescent="0.3">
      <c r="A52" s="37">
        <v>47</v>
      </c>
      <c r="B52" s="37" t="s">
        <v>520</v>
      </c>
      <c r="C52" s="31" t="s">
        <v>437</v>
      </c>
      <c r="D52" s="37">
        <v>314</v>
      </c>
      <c r="E52" s="37">
        <v>82</v>
      </c>
      <c r="F52" s="37">
        <v>6</v>
      </c>
      <c r="G52" s="31">
        <v>0</v>
      </c>
      <c r="H52" s="31">
        <f t="shared" si="0"/>
        <v>88</v>
      </c>
    </row>
    <row r="53" spans="1:8" ht="30" customHeight="1" x14ac:dyDescent="0.3">
      <c r="A53" s="37">
        <v>48</v>
      </c>
      <c r="B53" s="37" t="s">
        <v>521</v>
      </c>
      <c r="C53" s="31" t="s">
        <v>437</v>
      </c>
      <c r="D53" s="37">
        <v>103</v>
      </c>
      <c r="E53" s="37">
        <v>82</v>
      </c>
      <c r="F53" s="37">
        <v>5</v>
      </c>
      <c r="G53" s="31">
        <v>0</v>
      </c>
      <c r="H53" s="31">
        <f t="shared" si="0"/>
        <v>87</v>
      </c>
    </row>
    <row r="54" spans="1:8" ht="30" customHeight="1" x14ac:dyDescent="0.3">
      <c r="A54" s="37">
        <v>49</v>
      </c>
      <c r="B54" s="37" t="s">
        <v>522</v>
      </c>
      <c r="C54" s="31" t="s">
        <v>437</v>
      </c>
      <c r="D54" s="37" t="s">
        <v>523</v>
      </c>
      <c r="E54" s="37">
        <v>82</v>
      </c>
      <c r="F54" s="37">
        <v>5</v>
      </c>
      <c r="G54" s="31">
        <v>0</v>
      </c>
      <c r="H54" s="31">
        <f t="shared" si="0"/>
        <v>87</v>
      </c>
    </row>
    <row r="55" spans="1:8" ht="30" customHeight="1" x14ac:dyDescent="0.3">
      <c r="A55" s="37">
        <v>50</v>
      </c>
      <c r="B55" s="37" t="s">
        <v>524</v>
      </c>
      <c r="C55" s="31" t="s">
        <v>437</v>
      </c>
      <c r="D55" s="37" t="s">
        <v>525</v>
      </c>
      <c r="E55" s="37">
        <v>82</v>
      </c>
      <c r="F55" s="37">
        <v>6</v>
      </c>
      <c r="G55" s="31">
        <v>0</v>
      </c>
      <c r="H55" s="31">
        <f t="shared" si="0"/>
        <v>88</v>
      </c>
    </row>
    <row r="56" spans="1:8" ht="30" customHeight="1" x14ac:dyDescent="0.3">
      <c r="A56" s="37">
        <v>51</v>
      </c>
      <c r="B56" s="37" t="s">
        <v>526</v>
      </c>
      <c r="C56" s="31" t="s">
        <v>437</v>
      </c>
      <c r="D56" s="37" t="s">
        <v>527</v>
      </c>
      <c r="E56" s="37">
        <v>82</v>
      </c>
      <c r="F56" s="37">
        <v>6</v>
      </c>
      <c r="G56" s="31">
        <v>0</v>
      </c>
      <c r="H56" s="31">
        <f t="shared" si="0"/>
        <v>88</v>
      </c>
    </row>
    <row r="57" spans="1:8" ht="30" customHeight="1" x14ac:dyDescent="0.3">
      <c r="A57" s="37">
        <v>52</v>
      </c>
      <c r="B57" s="37" t="s">
        <v>528</v>
      </c>
      <c r="C57" s="31" t="s">
        <v>437</v>
      </c>
      <c r="D57" s="37" t="s">
        <v>529</v>
      </c>
      <c r="E57" s="37">
        <v>82</v>
      </c>
      <c r="F57" s="37">
        <v>6</v>
      </c>
      <c r="G57" s="31">
        <v>0</v>
      </c>
      <c r="H57" s="31">
        <f t="shared" si="0"/>
        <v>88</v>
      </c>
    </row>
    <row r="58" spans="1:8" ht="30" customHeight="1" x14ac:dyDescent="0.3">
      <c r="A58" s="37">
        <v>53</v>
      </c>
      <c r="B58" s="37" t="s">
        <v>530</v>
      </c>
      <c r="C58" s="31" t="s">
        <v>437</v>
      </c>
      <c r="D58" s="37" t="s">
        <v>531</v>
      </c>
      <c r="E58" s="37">
        <v>82</v>
      </c>
      <c r="F58" s="37">
        <v>5</v>
      </c>
      <c r="G58" s="31">
        <v>0</v>
      </c>
      <c r="H58" s="31">
        <f t="shared" si="0"/>
        <v>87</v>
      </c>
    </row>
    <row r="59" spans="1:8" ht="30" customHeight="1" x14ac:dyDescent="0.3">
      <c r="A59" s="37">
        <v>54</v>
      </c>
      <c r="B59" s="37" t="s">
        <v>532</v>
      </c>
      <c r="C59" s="31" t="s">
        <v>533</v>
      </c>
      <c r="D59" s="37" t="s">
        <v>534</v>
      </c>
      <c r="E59" s="37">
        <v>82</v>
      </c>
      <c r="F59" s="37">
        <v>5.5</v>
      </c>
      <c r="G59" s="31">
        <v>0</v>
      </c>
      <c r="H59" s="31">
        <f t="shared" si="0"/>
        <v>87.5</v>
      </c>
    </row>
    <row r="60" spans="1:8" ht="30" customHeight="1" x14ac:dyDescent="0.3">
      <c r="A60" s="37">
        <v>55</v>
      </c>
      <c r="B60" s="37" t="s">
        <v>535</v>
      </c>
      <c r="C60" s="31" t="s">
        <v>533</v>
      </c>
      <c r="D60" s="37" t="s">
        <v>536</v>
      </c>
      <c r="E60" s="37">
        <v>82</v>
      </c>
      <c r="F60" s="37">
        <v>4.5</v>
      </c>
      <c r="G60" s="31">
        <v>0</v>
      </c>
      <c r="H60" s="31">
        <f t="shared" si="0"/>
        <v>86.5</v>
      </c>
    </row>
    <row r="61" spans="1:8" ht="30" customHeight="1" x14ac:dyDescent="0.3">
      <c r="A61" s="37">
        <v>56</v>
      </c>
      <c r="B61" s="37" t="s">
        <v>537</v>
      </c>
      <c r="C61" s="31" t="s">
        <v>450</v>
      </c>
      <c r="D61" s="37" t="s">
        <v>538</v>
      </c>
      <c r="E61" s="37">
        <v>82</v>
      </c>
      <c r="F61" s="37">
        <v>4</v>
      </c>
      <c r="G61" s="31">
        <v>0</v>
      </c>
      <c r="H61" s="31">
        <f t="shared" si="0"/>
        <v>86</v>
      </c>
    </row>
    <row r="62" spans="1:8" ht="30" customHeight="1" x14ac:dyDescent="0.3">
      <c r="A62" s="37">
        <v>57</v>
      </c>
      <c r="B62" s="37" t="s">
        <v>539</v>
      </c>
      <c r="C62" s="31" t="s">
        <v>450</v>
      </c>
      <c r="D62" s="37" t="s">
        <v>540</v>
      </c>
      <c r="E62" s="37">
        <v>82</v>
      </c>
      <c r="F62" s="37">
        <v>5</v>
      </c>
      <c r="G62" s="31">
        <v>0</v>
      </c>
      <c r="H62" s="31">
        <f t="shared" si="0"/>
        <v>87</v>
      </c>
    </row>
    <row r="63" spans="1:8" ht="30" customHeight="1" x14ac:dyDescent="0.3">
      <c r="A63" s="37">
        <v>58</v>
      </c>
      <c r="B63" s="37" t="s">
        <v>541</v>
      </c>
      <c r="C63" s="31" t="s">
        <v>450</v>
      </c>
      <c r="D63" s="37" t="s">
        <v>542</v>
      </c>
      <c r="E63" s="37">
        <v>82</v>
      </c>
      <c r="F63" s="37">
        <v>5</v>
      </c>
      <c r="G63" s="31">
        <v>0</v>
      </c>
      <c r="H63" s="31">
        <f t="shared" si="0"/>
        <v>87</v>
      </c>
    </row>
    <row r="64" spans="1:8" ht="30" customHeight="1" x14ac:dyDescent="0.3">
      <c r="A64" s="37">
        <v>59</v>
      </c>
      <c r="B64" s="37" t="s">
        <v>543</v>
      </c>
      <c r="C64" s="31" t="s">
        <v>450</v>
      </c>
      <c r="D64" s="37" t="s">
        <v>544</v>
      </c>
      <c r="E64" s="37">
        <v>82</v>
      </c>
      <c r="F64" s="37">
        <v>5</v>
      </c>
      <c r="G64" s="31">
        <v>0</v>
      </c>
      <c r="H64" s="31">
        <f t="shared" si="0"/>
        <v>87</v>
      </c>
    </row>
    <row r="65" spans="1:8" ht="30" customHeight="1" x14ac:dyDescent="0.3">
      <c r="A65" s="37">
        <v>60</v>
      </c>
      <c r="B65" s="37" t="s">
        <v>545</v>
      </c>
      <c r="C65" s="31" t="s">
        <v>450</v>
      </c>
      <c r="D65" s="37" t="s">
        <v>546</v>
      </c>
      <c r="E65" s="37">
        <v>82</v>
      </c>
      <c r="F65" s="37">
        <v>4</v>
      </c>
      <c r="G65" s="31">
        <v>0</v>
      </c>
      <c r="H65" s="31">
        <f t="shared" si="0"/>
        <v>86</v>
      </c>
    </row>
    <row r="66" spans="1:8" ht="30" customHeight="1" x14ac:dyDescent="0.3">
      <c r="A66" s="37">
        <v>61</v>
      </c>
      <c r="B66" s="37" t="s">
        <v>547</v>
      </c>
      <c r="C66" s="31" t="s">
        <v>450</v>
      </c>
      <c r="D66" s="37" t="s">
        <v>548</v>
      </c>
      <c r="E66" s="37">
        <v>82</v>
      </c>
      <c r="F66" s="37">
        <v>4</v>
      </c>
      <c r="G66" s="31">
        <v>0</v>
      </c>
      <c r="H66" s="31">
        <f t="shared" si="0"/>
        <v>86</v>
      </c>
    </row>
    <row r="67" spans="1:8" ht="30" customHeight="1" x14ac:dyDescent="0.3">
      <c r="A67" s="37">
        <v>62</v>
      </c>
      <c r="B67" s="37" t="s">
        <v>549</v>
      </c>
      <c r="C67" s="31" t="s">
        <v>550</v>
      </c>
      <c r="D67" s="37">
        <v>-715</v>
      </c>
      <c r="E67" s="37">
        <v>82</v>
      </c>
      <c r="F67" s="37">
        <v>4</v>
      </c>
      <c r="G67" s="31">
        <v>0</v>
      </c>
      <c r="H67" s="31">
        <f t="shared" si="0"/>
        <v>86</v>
      </c>
    </row>
    <row r="68" spans="1:8" ht="30" customHeight="1" x14ac:dyDescent="0.3">
      <c r="A68" s="37">
        <v>63</v>
      </c>
      <c r="B68" s="37" t="s">
        <v>551</v>
      </c>
      <c r="C68" s="31" t="s">
        <v>455</v>
      </c>
      <c r="D68" s="37" t="s">
        <v>552</v>
      </c>
      <c r="E68" s="37">
        <v>82</v>
      </c>
      <c r="F68" s="37">
        <v>4</v>
      </c>
      <c r="G68" s="31">
        <v>0</v>
      </c>
      <c r="H68" s="31">
        <f t="shared" si="0"/>
        <v>86</v>
      </c>
    </row>
    <row r="69" spans="1:8" ht="30" customHeight="1" x14ac:dyDescent="0.3">
      <c r="A69" s="37">
        <v>64</v>
      </c>
      <c r="B69" s="37" t="s">
        <v>553</v>
      </c>
      <c r="C69" s="31" t="s">
        <v>458</v>
      </c>
      <c r="D69" s="37" t="s">
        <v>554</v>
      </c>
      <c r="E69" s="37">
        <v>82</v>
      </c>
      <c r="F69" s="37">
        <v>3</v>
      </c>
      <c r="G69" s="31">
        <v>0</v>
      </c>
      <c r="H69" s="31">
        <f t="shared" si="0"/>
        <v>85</v>
      </c>
    </row>
  </sheetData>
  <mergeCells count="5">
    <mergeCell ref="C6:D7"/>
    <mergeCell ref="A1:H1"/>
    <mergeCell ref="A2:H2"/>
    <mergeCell ref="A3:H3"/>
    <mergeCell ref="B4:H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C14" sqref="C14"/>
    </sheetView>
  </sheetViews>
  <sheetFormatPr defaultRowHeight="30" customHeight="1" x14ac:dyDescent="0.3"/>
  <cols>
    <col min="1" max="1" width="9.140625" style="8"/>
    <col min="2" max="2" width="34" style="8" customWidth="1"/>
    <col min="3" max="3" width="31.140625" style="8" customWidth="1"/>
    <col min="4" max="4" width="34.7109375" style="8" customWidth="1"/>
    <col min="5" max="5" width="19.7109375" style="8" customWidth="1"/>
    <col min="6" max="7" width="9.140625" style="8"/>
    <col min="8" max="8" width="15.42578125" style="8" bestFit="1" customWidth="1"/>
    <col min="9" max="9" width="16.140625" style="1" bestFit="1" customWidth="1"/>
    <col min="10" max="10" width="19.85546875" style="1" bestFit="1" customWidth="1"/>
    <col min="11" max="11" width="15.85546875" style="1" bestFit="1" customWidth="1"/>
    <col min="12" max="12" width="26.85546875" style="1" bestFit="1" customWidth="1"/>
    <col min="13" max="16384" width="9.140625" style="1"/>
  </cols>
  <sheetData>
    <row r="1" spans="1:12" s="4" customFormat="1" ht="30" customHeight="1" x14ac:dyDescent="0.35">
      <c r="A1" s="55" t="s">
        <v>349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1:12" s="4" customFormat="1" ht="30" customHeight="1" x14ac:dyDescent="0.35">
      <c r="A2" s="55" t="s">
        <v>272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pans="1:12" s="4" customFormat="1" ht="30" customHeight="1" x14ac:dyDescent="0.35">
      <c r="A3" s="55" t="s">
        <v>348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</row>
    <row r="4" spans="1:12" ht="30" customHeight="1" x14ac:dyDescent="0.3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</row>
    <row r="5" spans="1:12" ht="30" customHeight="1" x14ac:dyDescent="0.3">
      <c r="A5" s="5" t="s">
        <v>235</v>
      </c>
      <c r="B5" s="5" t="s">
        <v>347</v>
      </c>
      <c r="C5" s="5" t="s">
        <v>347</v>
      </c>
      <c r="D5" s="5" t="s">
        <v>1</v>
      </c>
      <c r="E5" s="5" t="s">
        <v>2</v>
      </c>
      <c r="F5" s="5" t="s">
        <v>202</v>
      </c>
      <c r="G5" s="5" t="s">
        <v>203</v>
      </c>
      <c r="H5" s="5" t="s">
        <v>204</v>
      </c>
      <c r="I5" s="16" t="s">
        <v>356</v>
      </c>
      <c r="J5" s="16" t="s">
        <v>353</v>
      </c>
      <c r="K5" s="16" t="s">
        <v>354</v>
      </c>
      <c r="L5" s="17" t="s">
        <v>355</v>
      </c>
    </row>
    <row r="6" spans="1:12" ht="30" customHeight="1" x14ac:dyDescent="0.3">
      <c r="A6" s="6">
        <v>1</v>
      </c>
      <c r="B6" s="6" t="s">
        <v>183</v>
      </c>
      <c r="C6" s="6" t="s">
        <v>182</v>
      </c>
      <c r="D6" s="6" t="s">
        <v>47</v>
      </c>
      <c r="E6" s="6" t="s">
        <v>48</v>
      </c>
      <c r="F6" s="49" t="s">
        <v>273</v>
      </c>
      <c r="G6" s="50"/>
      <c r="H6" s="51"/>
      <c r="I6" s="18">
        <v>100</v>
      </c>
      <c r="J6" s="19">
        <v>9</v>
      </c>
      <c r="K6" s="19">
        <v>5</v>
      </c>
      <c r="L6" s="19">
        <f>I6+J6+K6</f>
        <v>114</v>
      </c>
    </row>
    <row r="7" spans="1:12" ht="30" customHeight="1" x14ac:dyDescent="0.3">
      <c r="A7" s="6">
        <v>2</v>
      </c>
      <c r="B7" s="6" t="s">
        <v>283</v>
      </c>
      <c r="C7" s="6" t="s">
        <v>284</v>
      </c>
      <c r="D7" s="6" t="s">
        <v>285</v>
      </c>
      <c r="E7" s="6" t="s">
        <v>210</v>
      </c>
      <c r="F7" s="52"/>
      <c r="G7" s="53"/>
      <c r="H7" s="54"/>
      <c r="I7" s="18">
        <v>97</v>
      </c>
      <c r="J7" s="19">
        <v>7</v>
      </c>
      <c r="K7" s="19">
        <v>0</v>
      </c>
      <c r="L7" s="19">
        <f t="shared" ref="L7:L19" si="0">I7+J7+K7</f>
        <v>104</v>
      </c>
    </row>
    <row r="8" spans="1:12" ht="30" customHeight="1" x14ac:dyDescent="0.3">
      <c r="A8" s="2">
        <v>3</v>
      </c>
      <c r="B8" s="2" t="s">
        <v>286</v>
      </c>
      <c r="C8" s="2" t="s">
        <v>287</v>
      </c>
      <c r="D8" s="2" t="s">
        <v>288</v>
      </c>
      <c r="E8" s="2" t="s">
        <v>5</v>
      </c>
      <c r="F8" s="2">
        <v>6</v>
      </c>
      <c r="G8" s="2">
        <f>9-F8</f>
        <v>3</v>
      </c>
      <c r="H8" s="2">
        <v>346</v>
      </c>
      <c r="I8" s="13">
        <v>95</v>
      </c>
      <c r="J8" s="14">
        <f>F8</f>
        <v>6</v>
      </c>
      <c r="K8" s="14">
        <v>0</v>
      </c>
      <c r="L8" s="14">
        <f t="shared" si="0"/>
        <v>101</v>
      </c>
    </row>
    <row r="9" spans="1:12" ht="30" customHeight="1" x14ac:dyDescent="0.3">
      <c r="A9" s="2">
        <v>4</v>
      </c>
      <c r="B9" s="9" t="s">
        <v>289</v>
      </c>
      <c r="C9" s="2"/>
      <c r="D9" s="9" t="s">
        <v>4</v>
      </c>
      <c r="E9" s="9" t="s">
        <v>5</v>
      </c>
      <c r="F9" s="2">
        <v>5</v>
      </c>
      <c r="G9" s="2">
        <f t="shared" ref="G9:G19" si="1">9-F9</f>
        <v>4</v>
      </c>
      <c r="H9" s="2">
        <v>482</v>
      </c>
      <c r="I9" s="13">
        <v>94</v>
      </c>
      <c r="J9" s="14">
        <f t="shared" ref="J9:J19" si="2">F9</f>
        <v>5</v>
      </c>
      <c r="K9" s="14">
        <v>0</v>
      </c>
      <c r="L9" s="14">
        <f t="shared" si="0"/>
        <v>99</v>
      </c>
    </row>
    <row r="10" spans="1:12" ht="30" customHeight="1" x14ac:dyDescent="0.3">
      <c r="A10" s="2">
        <v>5</v>
      </c>
      <c r="B10" s="9" t="s">
        <v>290</v>
      </c>
      <c r="C10" s="9" t="s">
        <v>291</v>
      </c>
      <c r="D10" s="9" t="s">
        <v>288</v>
      </c>
      <c r="E10" s="9" t="s">
        <v>5</v>
      </c>
      <c r="F10" s="2">
        <v>5</v>
      </c>
      <c r="G10" s="2">
        <f t="shared" si="1"/>
        <v>4</v>
      </c>
      <c r="H10" s="2">
        <v>229</v>
      </c>
      <c r="I10" s="13">
        <v>93</v>
      </c>
      <c r="J10" s="14">
        <f t="shared" si="2"/>
        <v>5</v>
      </c>
      <c r="K10" s="14">
        <v>0</v>
      </c>
      <c r="L10" s="14">
        <f t="shared" si="0"/>
        <v>98</v>
      </c>
    </row>
    <row r="11" spans="1:12" ht="30" customHeight="1" x14ac:dyDescent="0.3">
      <c r="A11" s="2">
        <v>6</v>
      </c>
      <c r="B11" s="9" t="s">
        <v>292</v>
      </c>
      <c r="C11" s="2"/>
      <c r="D11" s="9" t="s">
        <v>4</v>
      </c>
      <c r="E11" s="9" t="s">
        <v>5</v>
      </c>
      <c r="F11" s="9">
        <v>5</v>
      </c>
      <c r="G11" s="2">
        <f t="shared" si="1"/>
        <v>4</v>
      </c>
      <c r="H11" s="9">
        <v>-61</v>
      </c>
      <c r="I11" s="13">
        <v>92</v>
      </c>
      <c r="J11" s="14">
        <f t="shared" si="2"/>
        <v>5</v>
      </c>
      <c r="K11" s="14">
        <v>0</v>
      </c>
      <c r="L11" s="14">
        <f t="shared" si="0"/>
        <v>97</v>
      </c>
    </row>
    <row r="12" spans="1:12" ht="30" customHeight="1" x14ac:dyDescent="0.3">
      <c r="A12" s="2">
        <v>7</v>
      </c>
      <c r="B12" s="9" t="s">
        <v>293</v>
      </c>
      <c r="C12" s="9" t="s">
        <v>294</v>
      </c>
      <c r="D12" s="9" t="s">
        <v>288</v>
      </c>
      <c r="E12" s="9" t="s">
        <v>5</v>
      </c>
      <c r="F12" s="9">
        <v>5</v>
      </c>
      <c r="G12" s="2">
        <f t="shared" si="1"/>
        <v>4</v>
      </c>
      <c r="H12" s="9">
        <v>-205</v>
      </c>
      <c r="I12" s="13">
        <v>91</v>
      </c>
      <c r="J12" s="14">
        <f t="shared" si="2"/>
        <v>5</v>
      </c>
      <c r="K12" s="14">
        <v>0</v>
      </c>
      <c r="L12" s="14">
        <f t="shared" si="0"/>
        <v>96</v>
      </c>
    </row>
    <row r="13" spans="1:12" ht="30" customHeight="1" x14ac:dyDescent="0.3">
      <c r="A13" s="2">
        <v>8</v>
      </c>
      <c r="B13" s="9" t="s">
        <v>295</v>
      </c>
      <c r="C13" s="9" t="s">
        <v>296</v>
      </c>
      <c r="D13" s="9" t="s">
        <v>288</v>
      </c>
      <c r="E13" s="9" t="s">
        <v>5</v>
      </c>
      <c r="F13" s="9">
        <v>4</v>
      </c>
      <c r="G13" s="2">
        <f t="shared" si="1"/>
        <v>5</v>
      </c>
      <c r="H13" s="9">
        <v>-111</v>
      </c>
      <c r="I13" s="13">
        <v>90</v>
      </c>
      <c r="J13" s="14">
        <f t="shared" si="2"/>
        <v>4</v>
      </c>
      <c r="K13" s="14">
        <v>0</v>
      </c>
      <c r="L13" s="14">
        <f t="shared" si="0"/>
        <v>94</v>
      </c>
    </row>
    <row r="14" spans="1:12" ht="30" customHeight="1" x14ac:dyDescent="0.3">
      <c r="A14" s="2">
        <v>9</v>
      </c>
      <c r="B14" s="9" t="s">
        <v>297</v>
      </c>
      <c r="C14" s="9" t="s">
        <v>298</v>
      </c>
      <c r="D14" s="9" t="s">
        <v>247</v>
      </c>
      <c r="E14" s="9" t="s">
        <v>48</v>
      </c>
      <c r="F14" s="9">
        <v>4</v>
      </c>
      <c r="G14" s="2">
        <f t="shared" si="1"/>
        <v>5</v>
      </c>
      <c r="H14" s="9">
        <v>-524</v>
      </c>
      <c r="I14" s="13">
        <v>89</v>
      </c>
      <c r="J14" s="14">
        <f t="shared" si="2"/>
        <v>4</v>
      </c>
      <c r="K14" s="14">
        <v>0</v>
      </c>
      <c r="L14" s="14">
        <f t="shared" si="0"/>
        <v>93</v>
      </c>
    </row>
    <row r="15" spans="1:12" ht="30" customHeight="1" x14ac:dyDescent="0.3">
      <c r="A15" s="2">
        <v>10</v>
      </c>
      <c r="B15" s="9" t="s">
        <v>184</v>
      </c>
      <c r="C15" s="9" t="s">
        <v>299</v>
      </c>
      <c r="D15" s="9" t="s">
        <v>300</v>
      </c>
      <c r="E15" s="9" t="s">
        <v>5</v>
      </c>
      <c r="F15" s="9">
        <v>4</v>
      </c>
      <c r="G15" s="2">
        <f t="shared" si="1"/>
        <v>5</v>
      </c>
      <c r="H15" s="9">
        <v>-787</v>
      </c>
      <c r="I15" s="13">
        <v>88</v>
      </c>
      <c r="J15" s="14">
        <f t="shared" si="2"/>
        <v>4</v>
      </c>
      <c r="K15" s="14">
        <v>0</v>
      </c>
      <c r="L15" s="14">
        <f t="shared" si="0"/>
        <v>92</v>
      </c>
    </row>
    <row r="16" spans="1:12" ht="30" customHeight="1" x14ac:dyDescent="0.3">
      <c r="A16" s="2">
        <v>11</v>
      </c>
      <c r="B16" s="9" t="s">
        <v>301</v>
      </c>
      <c r="C16" s="9" t="s">
        <v>185</v>
      </c>
      <c r="D16" s="9" t="s">
        <v>300</v>
      </c>
      <c r="E16" s="9" t="s">
        <v>5</v>
      </c>
      <c r="F16" s="9">
        <v>3</v>
      </c>
      <c r="G16" s="2">
        <f t="shared" si="1"/>
        <v>6</v>
      </c>
      <c r="H16" s="9">
        <v>-77</v>
      </c>
      <c r="I16" s="13">
        <v>87</v>
      </c>
      <c r="J16" s="14">
        <f t="shared" si="2"/>
        <v>3</v>
      </c>
      <c r="K16" s="14">
        <v>0</v>
      </c>
      <c r="L16" s="14">
        <f t="shared" si="0"/>
        <v>90</v>
      </c>
    </row>
    <row r="17" spans="1:12" ht="30" customHeight="1" x14ac:dyDescent="0.3">
      <c r="A17" s="2">
        <v>12</v>
      </c>
      <c r="B17" s="9" t="s">
        <v>302</v>
      </c>
      <c r="C17" s="9" t="s">
        <v>303</v>
      </c>
      <c r="D17" s="9" t="s">
        <v>288</v>
      </c>
      <c r="E17" s="9" t="s">
        <v>5</v>
      </c>
      <c r="F17" s="9">
        <v>3</v>
      </c>
      <c r="G17" s="2">
        <f t="shared" si="1"/>
        <v>6</v>
      </c>
      <c r="H17" s="9">
        <v>-304</v>
      </c>
      <c r="I17" s="13">
        <v>87</v>
      </c>
      <c r="J17" s="14">
        <f t="shared" si="2"/>
        <v>3</v>
      </c>
      <c r="K17" s="14">
        <v>0</v>
      </c>
      <c r="L17" s="14">
        <f t="shared" si="0"/>
        <v>90</v>
      </c>
    </row>
    <row r="18" spans="1:12" ht="30" customHeight="1" x14ac:dyDescent="0.3">
      <c r="A18" s="2">
        <v>13</v>
      </c>
      <c r="B18" s="9" t="s">
        <v>304</v>
      </c>
      <c r="C18" s="9" t="s">
        <v>305</v>
      </c>
      <c r="D18" s="9" t="s">
        <v>9</v>
      </c>
      <c r="E18" s="9" t="s">
        <v>306</v>
      </c>
      <c r="F18" s="9">
        <v>3</v>
      </c>
      <c r="G18" s="2">
        <f t="shared" si="1"/>
        <v>6</v>
      </c>
      <c r="H18" s="9">
        <v>-803</v>
      </c>
      <c r="I18" s="13">
        <v>87</v>
      </c>
      <c r="J18" s="14">
        <f t="shared" si="2"/>
        <v>3</v>
      </c>
      <c r="K18" s="14">
        <v>0</v>
      </c>
      <c r="L18" s="14">
        <f t="shared" si="0"/>
        <v>90</v>
      </c>
    </row>
    <row r="19" spans="1:12" ht="30" customHeight="1" x14ac:dyDescent="0.3">
      <c r="A19" s="2">
        <v>14</v>
      </c>
      <c r="B19" s="9" t="s">
        <v>181</v>
      </c>
      <c r="C19" s="9" t="s">
        <v>307</v>
      </c>
      <c r="D19" s="9" t="s">
        <v>300</v>
      </c>
      <c r="E19" s="9" t="s">
        <v>5</v>
      </c>
      <c r="F19" s="9">
        <v>1</v>
      </c>
      <c r="G19" s="2">
        <f t="shared" si="1"/>
        <v>8</v>
      </c>
      <c r="H19" s="9">
        <v>-1026</v>
      </c>
      <c r="I19" s="13">
        <v>87</v>
      </c>
      <c r="J19" s="14">
        <f t="shared" si="2"/>
        <v>1</v>
      </c>
      <c r="K19" s="14">
        <v>0</v>
      </c>
      <c r="L19" s="14">
        <f t="shared" si="0"/>
        <v>88</v>
      </c>
    </row>
  </sheetData>
  <mergeCells count="5">
    <mergeCell ref="F6:H7"/>
    <mergeCell ref="A1:L1"/>
    <mergeCell ref="A2:L2"/>
    <mergeCell ref="A3:L3"/>
    <mergeCell ref="A4:L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selection activeCell="B8" sqref="B8"/>
    </sheetView>
  </sheetViews>
  <sheetFormatPr defaultRowHeight="30" customHeight="1" x14ac:dyDescent="0.3"/>
  <cols>
    <col min="1" max="1" width="10.140625" style="8" customWidth="1"/>
    <col min="2" max="2" width="30.140625" style="8" customWidth="1"/>
    <col min="3" max="3" width="26.85546875" style="8" customWidth="1"/>
    <col min="4" max="4" width="23.28515625" style="8" customWidth="1"/>
    <col min="5" max="6" width="9.140625" style="8"/>
    <col min="7" max="7" width="15.42578125" style="8" bestFit="1" customWidth="1"/>
    <col min="8" max="8" width="16.140625" style="1" bestFit="1" customWidth="1"/>
    <col min="9" max="9" width="19.85546875" style="1" bestFit="1" customWidth="1"/>
    <col min="10" max="10" width="15.85546875" style="1" bestFit="1" customWidth="1"/>
    <col min="11" max="11" width="26.85546875" style="1" bestFit="1" customWidth="1"/>
    <col min="12" max="16384" width="9.140625" style="1"/>
  </cols>
  <sheetData>
    <row r="1" spans="1:11" s="4" customFormat="1" ht="30" customHeight="1" x14ac:dyDescent="0.35">
      <c r="A1" s="55" t="s">
        <v>349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s="4" customFormat="1" ht="30" customHeight="1" x14ac:dyDescent="0.35">
      <c r="A2" s="55" t="s">
        <v>272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s="4" customFormat="1" ht="30" customHeight="1" x14ac:dyDescent="0.35">
      <c r="A3" s="55" t="s">
        <v>364</v>
      </c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1" ht="30" customHeight="1" x14ac:dyDescent="0.3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</row>
    <row r="5" spans="1:11" ht="30" customHeight="1" x14ac:dyDescent="0.3">
      <c r="A5" s="5" t="s">
        <v>235</v>
      </c>
      <c r="B5" s="5" t="s">
        <v>347</v>
      </c>
      <c r="C5" s="5" t="s">
        <v>1</v>
      </c>
      <c r="D5" s="5" t="s">
        <v>2</v>
      </c>
      <c r="E5" s="5" t="s">
        <v>202</v>
      </c>
      <c r="F5" s="5" t="s">
        <v>203</v>
      </c>
      <c r="G5" s="5" t="s">
        <v>204</v>
      </c>
      <c r="H5" s="16" t="s">
        <v>356</v>
      </c>
      <c r="I5" s="16" t="s">
        <v>353</v>
      </c>
      <c r="J5" s="16" t="s">
        <v>354</v>
      </c>
      <c r="K5" s="17" t="s">
        <v>355</v>
      </c>
    </row>
    <row r="6" spans="1:11" ht="30" customHeight="1" x14ac:dyDescent="0.3">
      <c r="A6" s="6">
        <v>1</v>
      </c>
      <c r="B6" s="6" t="s">
        <v>275</v>
      </c>
      <c r="C6" s="10"/>
      <c r="D6" s="10"/>
      <c r="E6" s="58" t="s">
        <v>273</v>
      </c>
      <c r="F6" s="59"/>
      <c r="G6" s="60"/>
      <c r="H6" s="18">
        <v>100</v>
      </c>
      <c r="I6" s="19">
        <v>9</v>
      </c>
      <c r="J6" s="19">
        <v>5</v>
      </c>
      <c r="K6" s="19">
        <f>H6+I6+J6</f>
        <v>114</v>
      </c>
    </row>
    <row r="7" spans="1:11" ht="30" customHeight="1" x14ac:dyDescent="0.3">
      <c r="A7" s="6">
        <v>2</v>
      </c>
      <c r="B7" s="6" t="s">
        <v>274</v>
      </c>
      <c r="C7" s="6" t="s">
        <v>285</v>
      </c>
      <c r="D7" s="6" t="s">
        <v>210</v>
      </c>
      <c r="E7" s="61"/>
      <c r="F7" s="62"/>
      <c r="G7" s="63"/>
      <c r="H7" s="18">
        <v>97</v>
      </c>
      <c r="I7" s="19">
        <v>8</v>
      </c>
      <c r="J7" s="19">
        <v>2</v>
      </c>
      <c r="K7" s="19">
        <f t="shared" ref="K7:K14" si="0">H7+I7+J7</f>
        <v>107</v>
      </c>
    </row>
    <row r="8" spans="1:11" ht="30" customHeight="1" x14ac:dyDescent="0.3">
      <c r="A8" s="2">
        <v>3</v>
      </c>
      <c r="B8" s="2" t="s">
        <v>276</v>
      </c>
      <c r="C8" s="2" t="s">
        <v>277</v>
      </c>
      <c r="D8" s="2" t="s">
        <v>278</v>
      </c>
      <c r="E8" s="2">
        <v>7</v>
      </c>
      <c r="F8" s="2">
        <f>9-E8</f>
        <v>2</v>
      </c>
      <c r="G8" s="2">
        <v>984</v>
      </c>
      <c r="H8" s="13">
        <v>95</v>
      </c>
      <c r="I8" s="14">
        <f>E8</f>
        <v>7</v>
      </c>
      <c r="J8" s="14">
        <v>0</v>
      </c>
      <c r="K8" s="14">
        <f t="shared" si="0"/>
        <v>102</v>
      </c>
    </row>
    <row r="9" spans="1:11" ht="30" customHeight="1" x14ac:dyDescent="0.3">
      <c r="A9" s="2">
        <v>4</v>
      </c>
      <c r="B9" s="2" t="s">
        <v>279</v>
      </c>
      <c r="C9" s="2"/>
      <c r="D9" s="2"/>
      <c r="E9" s="2">
        <v>6</v>
      </c>
      <c r="F9" s="2">
        <f t="shared" ref="F9:F14" si="1">9-E9</f>
        <v>3</v>
      </c>
      <c r="G9" s="2">
        <v>768</v>
      </c>
      <c r="H9" s="13">
        <v>94</v>
      </c>
      <c r="I9" s="14">
        <f t="shared" ref="I9:I14" si="2">E9</f>
        <v>6</v>
      </c>
      <c r="J9" s="14">
        <v>0</v>
      </c>
      <c r="K9" s="14">
        <f t="shared" si="0"/>
        <v>100</v>
      </c>
    </row>
    <row r="10" spans="1:11" ht="30" customHeight="1" x14ac:dyDescent="0.3">
      <c r="A10" s="2">
        <v>5</v>
      </c>
      <c r="B10" s="2" t="s">
        <v>280</v>
      </c>
      <c r="C10" s="2"/>
      <c r="D10" s="2"/>
      <c r="E10" s="2">
        <v>5</v>
      </c>
      <c r="F10" s="2">
        <f t="shared" si="1"/>
        <v>4</v>
      </c>
      <c r="G10" s="2">
        <v>197</v>
      </c>
      <c r="H10" s="13">
        <v>93</v>
      </c>
      <c r="I10" s="14">
        <f t="shared" si="2"/>
        <v>5</v>
      </c>
      <c r="J10" s="14">
        <v>0</v>
      </c>
      <c r="K10" s="14">
        <f t="shared" si="0"/>
        <v>98</v>
      </c>
    </row>
    <row r="11" spans="1:11" ht="30" customHeight="1" x14ac:dyDescent="0.3">
      <c r="A11" s="2">
        <v>6</v>
      </c>
      <c r="B11" s="2" t="s">
        <v>187</v>
      </c>
      <c r="C11" s="2" t="s">
        <v>179</v>
      </c>
      <c r="D11" s="2" t="s">
        <v>180</v>
      </c>
      <c r="E11" s="2">
        <v>3</v>
      </c>
      <c r="F11" s="2">
        <f t="shared" si="1"/>
        <v>6</v>
      </c>
      <c r="G11" s="2">
        <v>-776</v>
      </c>
      <c r="H11" s="13">
        <v>92</v>
      </c>
      <c r="I11" s="14">
        <f t="shared" si="2"/>
        <v>3</v>
      </c>
      <c r="J11" s="14">
        <v>0</v>
      </c>
      <c r="K11" s="14">
        <f t="shared" si="0"/>
        <v>95</v>
      </c>
    </row>
    <row r="12" spans="1:11" ht="30" customHeight="1" x14ac:dyDescent="0.3">
      <c r="A12" s="2">
        <v>7</v>
      </c>
      <c r="B12" s="2" t="s">
        <v>281</v>
      </c>
      <c r="C12" s="2" t="s">
        <v>247</v>
      </c>
      <c r="D12" s="2" t="s">
        <v>282</v>
      </c>
      <c r="E12" s="2">
        <v>3</v>
      </c>
      <c r="F12" s="2">
        <f t="shared" si="1"/>
        <v>6</v>
      </c>
      <c r="G12" s="2">
        <v>-833</v>
      </c>
      <c r="H12" s="13">
        <v>91</v>
      </c>
      <c r="I12" s="14">
        <f t="shared" si="2"/>
        <v>3</v>
      </c>
      <c r="J12" s="14">
        <v>0</v>
      </c>
      <c r="K12" s="14">
        <f t="shared" si="0"/>
        <v>94</v>
      </c>
    </row>
    <row r="13" spans="1:11" ht="30" customHeight="1" x14ac:dyDescent="0.3">
      <c r="A13" s="2">
        <v>8</v>
      </c>
      <c r="B13" s="2" t="s">
        <v>186</v>
      </c>
      <c r="C13" s="2" t="s">
        <v>179</v>
      </c>
      <c r="D13" s="2" t="s">
        <v>180</v>
      </c>
      <c r="E13" s="2">
        <v>2</v>
      </c>
      <c r="F13" s="2">
        <f t="shared" si="1"/>
        <v>7</v>
      </c>
      <c r="G13" s="2">
        <v>-1343</v>
      </c>
      <c r="H13" s="13">
        <v>90</v>
      </c>
      <c r="I13" s="14">
        <f t="shared" si="2"/>
        <v>2</v>
      </c>
      <c r="J13" s="14">
        <v>0</v>
      </c>
      <c r="K13" s="14">
        <f t="shared" si="0"/>
        <v>92</v>
      </c>
    </row>
    <row r="14" spans="1:11" ht="30" customHeight="1" x14ac:dyDescent="0.3">
      <c r="A14" s="2">
        <v>9</v>
      </c>
      <c r="B14" s="2" t="s">
        <v>188</v>
      </c>
      <c r="C14" s="2" t="s">
        <v>179</v>
      </c>
      <c r="D14" s="2" t="s">
        <v>180</v>
      </c>
      <c r="E14" s="2">
        <v>2</v>
      </c>
      <c r="F14" s="2">
        <f t="shared" si="1"/>
        <v>7</v>
      </c>
      <c r="G14" s="2">
        <v>-1460</v>
      </c>
      <c r="H14" s="13">
        <v>89</v>
      </c>
      <c r="I14" s="14">
        <f t="shared" si="2"/>
        <v>2</v>
      </c>
      <c r="J14" s="14">
        <v>0</v>
      </c>
      <c r="K14" s="14">
        <f t="shared" si="0"/>
        <v>91</v>
      </c>
    </row>
  </sheetData>
  <mergeCells count="5">
    <mergeCell ref="E6:G7"/>
    <mergeCell ref="A1:K1"/>
    <mergeCell ref="A2:K2"/>
    <mergeCell ref="A3:K3"/>
    <mergeCell ref="A4:K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workbookViewId="0">
      <selection activeCell="C13" sqref="C13"/>
    </sheetView>
  </sheetViews>
  <sheetFormatPr defaultRowHeight="30" customHeight="1" x14ac:dyDescent="0.3"/>
  <cols>
    <col min="1" max="1" width="7.140625" style="28" bestFit="1" customWidth="1"/>
    <col min="2" max="2" width="30.140625" style="28" bestFit="1" customWidth="1"/>
    <col min="3" max="3" width="62.28515625" style="28" bestFit="1" customWidth="1"/>
    <col min="4" max="4" width="19.5703125" style="28" bestFit="1" customWidth="1"/>
    <col min="5" max="9" width="5.7109375" style="28" customWidth="1"/>
    <col min="10" max="10" width="7.7109375" style="28" bestFit="1" customWidth="1"/>
    <col min="11" max="11" width="8.140625" style="28" bestFit="1" customWidth="1"/>
    <col min="12" max="16" width="5.7109375" style="28" customWidth="1"/>
    <col min="17" max="17" width="7.7109375" style="28" bestFit="1" customWidth="1"/>
    <col min="18" max="18" width="8.140625" style="28" bestFit="1" customWidth="1"/>
    <col min="19" max="19" width="9.140625" style="28"/>
    <col min="20" max="20" width="15.7109375" style="28" customWidth="1"/>
    <col min="21" max="21" width="26.85546875" style="28" bestFit="1" customWidth="1"/>
    <col min="22" max="16384" width="9.140625" style="28"/>
  </cols>
  <sheetData>
    <row r="1" spans="1:21" s="11" customFormat="1" ht="30" customHeight="1" x14ac:dyDescent="0.35">
      <c r="A1" s="55" t="s">
        <v>349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</row>
    <row r="2" spans="1:21" s="11" customFormat="1" ht="30" customHeight="1" x14ac:dyDescent="0.35">
      <c r="A2" s="55" t="s">
        <v>272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spans="1:21" s="11" customFormat="1" ht="30" customHeight="1" x14ac:dyDescent="0.35">
      <c r="A3" s="55" t="s">
        <v>388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</row>
    <row r="4" spans="1:21" s="1" customFormat="1" ht="30" customHeight="1" x14ac:dyDescent="0.3">
      <c r="B4" s="66"/>
      <c r="C4" s="66"/>
      <c r="D4" s="66"/>
      <c r="E4" s="66"/>
      <c r="F4" s="66"/>
      <c r="G4" s="66"/>
      <c r="H4" s="66"/>
      <c r="I4" s="66"/>
    </row>
    <row r="5" spans="1:21" ht="30" customHeight="1" x14ac:dyDescent="0.3">
      <c r="A5" s="29"/>
      <c r="B5" s="29"/>
      <c r="C5" s="29"/>
      <c r="D5" s="29"/>
      <c r="E5" s="65" t="s">
        <v>365</v>
      </c>
      <c r="F5" s="65"/>
      <c r="G5" s="65"/>
      <c r="H5" s="65"/>
      <c r="I5" s="65"/>
      <c r="J5" s="65"/>
      <c r="K5" s="65"/>
      <c r="L5" s="65" t="s">
        <v>366</v>
      </c>
      <c r="M5" s="65"/>
      <c r="N5" s="65"/>
      <c r="O5" s="65"/>
      <c r="P5" s="65"/>
      <c r="Q5" s="65"/>
      <c r="R5" s="65"/>
      <c r="S5" s="65" t="s">
        <v>367</v>
      </c>
      <c r="T5" s="64" t="s">
        <v>389</v>
      </c>
    </row>
    <row r="6" spans="1:21" ht="30" customHeight="1" x14ac:dyDescent="0.3">
      <c r="A6" s="17" t="s">
        <v>235</v>
      </c>
      <c r="B6" s="17" t="s">
        <v>347</v>
      </c>
      <c r="C6" s="17" t="s">
        <v>1</v>
      </c>
      <c r="D6" s="17" t="s">
        <v>2</v>
      </c>
      <c r="E6" s="17" t="s">
        <v>368</v>
      </c>
      <c r="F6" s="17" t="s">
        <v>369</v>
      </c>
      <c r="G6" s="17" t="s">
        <v>370</v>
      </c>
      <c r="H6" s="17" t="s">
        <v>371</v>
      </c>
      <c r="I6" s="17" t="s">
        <v>372</v>
      </c>
      <c r="J6" s="17" t="s">
        <v>373</v>
      </c>
      <c r="K6" s="17" t="s">
        <v>374</v>
      </c>
      <c r="L6" s="17" t="s">
        <v>368</v>
      </c>
      <c r="M6" s="17" t="s">
        <v>369</v>
      </c>
      <c r="N6" s="17" t="s">
        <v>370</v>
      </c>
      <c r="O6" s="17" t="s">
        <v>371</v>
      </c>
      <c r="P6" s="17" t="s">
        <v>372</v>
      </c>
      <c r="Q6" s="17" t="s">
        <v>373</v>
      </c>
      <c r="R6" s="17" t="s">
        <v>374</v>
      </c>
      <c r="S6" s="65"/>
      <c r="T6" s="64"/>
      <c r="U6" s="16" t="s">
        <v>355</v>
      </c>
    </row>
    <row r="7" spans="1:21" ht="30" customHeight="1" x14ac:dyDescent="0.3">
      <c r="A7" s="33">
        <v>1</v>
      </c>
      <c r="B7" s="43" t="s">
        <v>190</v>
      </c>
      <c r="C7" s="43" t="s">
        <v>71</v>
      </c>
      <c r="D7" s="44" t="s">
        <v>10</v>
      </c>
      <c r="E7" s="21">
        <v>10</v>
      </c>
      <c r="F7" s="21">
        <v>20</v>
      </c>
      <c r="G7" s="21">
        <v>30</v>
      </c>
      <c r="H7" s="21">
        <v>40</v>
      </c>
      <c r="I7" s="21">
        <f t="shared" ref="I7:I12" si="0">SUM(E7:H7)</f>
        <v>100</v>
      </c>
      <c r="J7" s="34">
        <v>0.7729166666666667</v>
      </c>
      <c r="K7" s="21">
        <v>54</v>
      </c>
      <c r="L7" s="21">
        <v>10</v>
      </c>
      <c r="M7" s="21">
        <v>20</v>
      </c>
      <c r="N7" s="21">
        <v>30</v>
      </c>
      <c r="O7" s="21">
        <v>40</v>
      </c>
      <c r="P7" s="21">
        <f t="shared" ref="P7:P12" si="1">SUM(L7:O7)</f>
        <v>100</v>
      </c>
      <c r="Q7" s="34">
        <v>0.80555555555555547</v>
      </c>
      <c r="R7" s="21">
        <v>57</v>
      </c>
      <c r="S7" s="21">
        <f t="shared" ref="S7:S12" si="2">I7+K7+P7+R7</f>
        <v>311</v>
      </c>
      <c r="T7" s="21">
        <v>1</v>
      </c>
      <c r="U7" s="20">
        <v>100</v>
      </c>
    </row>
    <row r="8" spans="1:21" ht="30" customHeight="1" x14ac:dyDescent="0.3">
      <c r="A8" s="35">
        <v>2</v>
      </c>
      <c r="B8" s="42" t="s">
        <v>189</v>
      </c>
      <c r="C8" s="42" t="s">
        <v>8</v>
      </c>
      <c r="D8" s="45" t="s">
        <v>5</v>
      </c>
      <c r="E8" s="21">
        <v>10</v>
      </c>
      <c r="F8" s="21">
        <v>20</v>
      </c>
      <c r="G8" s="21">
        <v>30</v>
      </c>
      <c r="H8" s="21"/>
      <c r="I8" s="21">
        <f>SUM(E8:H8)</f>
        <v>60</v>
      </c>
      <c r="J8" s="34"/>
      <c r="K8" s="21"/>
      <c r="L8" s="21">
        <v>10</v>
      </c>
      <c r="M8" s="21">
        <v>20</v>
      </c>
      <c r="N8" s="21">
        <v>30</v>
      </c>
      <c r="O8" s="21"/>
      <c r="P8" s="21">
        <f>SUM(L8:O8)</f>
        <v>60</v>
      </c>
      <c r="Q8" s="34"/>
      <c r="R8" s="21"/>
      <c r="S8" s="21">
        <f>I8+K8+P8+R8</f>
        <v>120</v>
      </c>
      <c r="T8" s="21">
        <v>3</v>
      </c>
      <c r="U8" s="20">
        <v>97</v>
      </c>
    </row>
    <row r="9" spans="1:21" ht="30" customHeight="1" x14ac:dyDescent="0.3">
      <c r="A9" s="35">
        <v>3</v>
      </c>
      <c r="B9" s="42" t="s">
        <v>375</v>
      </c>
      <c r="C9" s="42" t="s">
        <v>140</v>
      </c>
      <c r="D9" s="45" t="s">
        <v>10</v>
      </c>
      <c r="E9" s="21">
        <v>10</v>
      </c>
      <c r="F9" s="21">
        <v>20</v>
      </c>
      <c r="G9" s="21">
        <v>30</v>
      </c>
      <c r="H9" s="21">
        <v>40</v>
      </c>
      <c r="I9" s="21">
        <f t="shared" si="0"/>
        <v>100</v>
      </c>
      <c r="J9" s="34">
        <v>0.47986111111111113</v>
      </c>
      <c r="K9" s="21">
        <v>33</v>
      </c>
      <c r="L9" s="21">
        <v>10</v>
      </c>
      <c r="M9" s="21">
        <v>20</v>
      </c>
      <c r="N9" s="21">
        <v>30</v>
      </c>
      <c r="O9" s="21">
        <v>40</v>
      </c>
      <c r="P9" s="21">
        <f t="shared" si="1"/>
        <v>100</v>
      </c>
      <c r="Q9" s="34">
        <v>0.12083333333333333</v>
      </c>
      <c r="R9" s="21">
        <v>6</v>
      </c>
      <c r="S9" s="21">
        <f t="shared" si="2"/>
        <v>239</v>
      </c>
      <c r="T9" s="21">
        <v>2</v>
      </c>
      <c r="U9" s="20">
        <v>95</v>
      </c>
    </row>
    <row r="10" spans="1:21" ht="30" customHeight="1" x14ac:dyDescent="0.3">
      <c r="A10" s="22">
        <v>4</v>
      </c>
      <c r="B10" s="38" t="s">
        <v>376</v>
      </c>
      <c r="C10" s="38" t="s">
        <v>71</v>
      </c>
      <c r="D10" s="39" t="s">
        <v>10</v>
      </c>
      <c r="E10" s="23">
        <v>10</v>
      </c>
      <c r="F10" s="23">
        <v>20</v>
      </c>
      <c r="G10" s="23">
        <v>30</v>
      </c>
      <c r="H10" s="23"/>
      <c r="I10" s="23">
        <f t="shared" si="0"/>
        <v>60</v>
      </c>
      <c r="J10" s="24"/>
      <c r="K10" s="23"/>
      <c r="L10" s="23"/>
      <c r="M10" s="23">
        <v>20</v>
      </c>
      <c r="N10" s="23">
        <v>30</v>
      </c>
      <c r="O10" s="23"/>
      <c r="P10" s="23">
        <f t="shared" si="1"/>
        <v>50</v>
      </c>
      <c r="Q10" s="24"/>
      <c r="R10" s="23"/>
      <c r="S10" s="31">
        <f t="shared" si="2"/>
        <v>110</v>
      </c>
      <c r="U10" s="46">
        <v>94</v>
      </c>
    </row>
    <row r="11" spans="1:21" ht="30" customHeight="1" x14ac:dyDescent="0.3">
      <c r="A11" s="23">
        <v>5</v>
      </c>
      <c r="B11" s="37" t="s">
        <v>377</v>
      </c>
      <c r="C11" s="37" t="s">
        <v>71</v>
      </c>
      <c r="D11" s="40" t="s">
        <v>10</v>
      </c>
      <c r="E11" s="23">
        <v>10</v>
      </c>
      <c r="F11" s="23">
        <v>20</v>
      </c>
      <c r="G11" s="23"/>
      <c r="H11" s="23"/>
      <c r="I11" s="23">
        <f t="shared" si="0"/>
        <v>30</v>
      </c>
      <c r="J11" s="24"/>
      <c r="K11" s="23"/>
      <c r="L11" s="23">
        <v>10</v>
      </c>
      <c r="M11" s="23">
        <v>20</v>
      </c>
      <c r="N11" s="23">
        <v>30</v>
      </c>
      <c r="O11" s="23"/>
      <c r="P11" s="23">
        <f t="shared" si="1"/>
        <v>60</v>
      </c>
      <c r="Q11" s="24"/>
      <c r="R11" s="23"/>
      <c r="S11" s="31">
        <f t="shared" si="2"/>
        <v>90</v>
      </c>
      <c r="U11" s="46">
        <v>93</v>
      </c>
    </row>
    <row r="12" spans="1:21" ht="30" customHeight="1" x14ac:dyDescent="0.3">
      <c r="A12" s="23">
        <v>6</v>
      </c>
      <c r="B12" s="37" t="s">
        <v>378</v>
      </c>
      <c r="C12" s="37" t="s">
        <v>147</v>
      </c>
      <c r="D12" s="40" t="s">
        <v>10</v>
      </c>
      <c r="E12" s="23">
        <v>10</v>
      </c>
      <c r="F12" s="23"/>
      <c r="G12" s="23">
        <v>30</v>
      </c>
      <c r="H12" s="23"/>
      <c r="I12" s="23">
        <f t="shared" si="0"/>
        <v>40</v>
      </c>
      <c r="J12" s="24"/>
      <c r="K12" s="23"/>
      <c r="L12" s="23">
        <v>10</v>
      </c>
      <c r="M12" s="23">
        <v>20</v>
      </c>
      <c r="N12" s="23"/>
      <c r="O12" s="23"/>
      <c r="P12" s="23">
        <f t="shared" si="1"/>
        <v>30</v>
      </c>
      <c r="Q12" s="24"/>
      <c r="R12" s="23"/>
      <c r="S12" s="31">
        <f t="shared" si="2"/>
        <v>70</v>
      </c>
      <c r="U12" s="46">
        <v>92</v>
      </c>
    </row>
    <row r="13" spans="1:21" ht="30" customHeight="1" x14ac:dyDescent="0.3">
      <c r="A13" s="25"/>
      <c r="B13" s="30"/>
      <c r="C13" s="30"/>
      <c r="D13" s="30"/>
      <c r="E13" s="25"/>
      <c r="F13" s="25"/>
      <c r="G13" s="25"/>
      <c r="H13" s="25"/>
      <c r="I13" s="25"/>
      <c r="J13" s="26"/>
      <c r="K13" s="25"/>
      <c r="L13" s="25"/>
      <c r="M13" s="25"/>
      <c r="N13" s="25"/>
      <c r="O13" s="25"/>
      <c r="P13" s="25"/>
      <c r="Q13" s="26"/>
      <c r="R13" s="25"/>
    </row>
    <row r="14" spans="1:21" ht="30" customHeight="1" x14ac:dyDescent="0.3">
      <c r="A14" s="25"/>
      <c r="B14" s="30"/>
      <c r="C14" s="30"/>
      <c r="D14" s="30"/>
      <c r="E14" s="25"/>
      <c r="F14" s="25"/>
      <c r="G14" s="25"/>
      <c r="H14" s="25"/>
      <c r="I14" s="25"/>
      <c r="J14" s="26"/>
      <c r="K14" s="25"/>
      <c r="L14" s="25"/>
      <c r="M14" s="25"/>
      <c r="N14" s="25"/>
      <c r="O14" s="25"/>
      <c r="P14" s="25"/>
      <c r="Q14" s="26"/>
      <c r="R14" s="25"/>
    </row>
    <row r="15" spans="1:21" ht="30" customHeight="1" x14ac:dyDescent="0.3">
      <c r="A15" s="25"/>
      <c r="B15" s="30"/>
      <c r="C15" s="30"/>
      <c r="D15" s="30"/>
      <c r="E15" s="25"/>
      <c r="F15" s="25"/>
      <c r="G15" s="25"/>
      <c r="H15" s="25"/>
      <c r="I15" s="25"/>
      <c r="J15" s="26"/>
      <c r="K15" s="25"/>
      <c r="L15" s="25"/>
      <c r="M15" s="25"/>
      <c r="N15" s="25"/>
      <c r="O15" s="25"/>
      <c r="P15" s="25"/>
      <c r="Q15" s="26"/>
      <c r="R15" s="25"/>
    </row>
    <row r="16" spans="1:21" ht="30" customHeight="1" x14ac:dyDescent="0.3">
      <c r="A16" s="25"/>
      <c r="B16" s="30"/>
      <c r="C16" s="30"/>
      <c r="D16" s="30"/>
      <c r="E16" s="25"/>
      <c r="F16" s="25"/>
      <c r="G16" s="25"/>
      <c r="H16" s="25"/>
      <c r="I16" s="25"/>
      <c r="J16" s="26"/>
      <c r="K16" s="25"/>
      <c r="L16" s="25"/>
      <c r="M16" s="25"/>
      <c r="N16" s="25"/>
      <c r="O16" s="25"/>
      <c r="P16" s="25"/>
      <c r="Q16" s="26"/>
      <c r="R16" s="25"/>
    </row>
    <row r="17" spans="1:18" ht="30" customHeight="1" x14ac:dyDescent="0.3">
      <c r="A17" s="25"/>
      <c r="B17" s="30"/>
      <c r="C17" s="30"/>
      <c r="D17" s="30"/>
      <c r="E17" s="25"/>
      <c r="F17" s="25"/>
      <c r="G17" s="25"/>
      <c r="H17" s="25"/>
      <c r="I17" s="25"/>
      <c r="J17" s="26"/>
      <c r="K17" s="25"/>
      <c r="L17" s="25"/>
      <c r="M17" s="25"/>
      <c r="N17" s="25"/>
      <c r="O17" s="25"/>
      <c r="P17" s="25"/>
      <c r="Q17" s="26"/>
      <c r="R17" s="25"/>
    </row>
    <row r="18" spans="1:18" ht="30" customHeight="1" x14ac:dyDescent="0.3">
      <c r="A18" s="27"/>
      <c r="B18" s="30"/>
      <c r="C18" s="30"/>
      <c r="D18" s="30"/>
      <c r="E18" s="25"/>
      <c r="F18" s="25"/>
      <c r="G18" s="25"/>
      <c r="H18" s="25"/>
      <c r="I18" s="25"/>
      <c r="J18" s="26"/>
      <c r="K18" s="25"/>
      <c r="L18" s="25"/>
      <c r="M18" s="25"/>
      <c r="N18" s="25"/>
      <c r="O18" s="25"/>
      <c r="P18" s="25"/>
      <c r="Q18" s="26"/>
      <c r="R18" s="25"/>
    </row>
    <row r="19" spans="1:18" ht="30" customHeight="1" x14ac:dyDescent="0.3">
      <c r="A19" s="27"/>
      <c r="B19" s="30"/>
      <c r="C19" s="30"/>
      <c r="D19" s="30"/>
      <c r="E19" s="25"/>
      <c r="F19" s="25"/>
      <c r="G19" s="25"/>
      <c r="H19" s="25"/>
      <c r="I19" s="25"/>
      <c r="J19" s="26"/>
      <c r="K19" s="25"/>
      <c r="L19" s="25"/>
      <c r="M19" s="25"/>
      <c r="N19" s="25"/>
      <c r="O19" s="25"/>
      <c r="P19" s="25"/>
      <c r="Q19" s="26"/>
      <c r="R19" s="25"/>
    </row>
    <row r="20" spans="1:18" ht="30" customHeight="1" x14ac:dyDescent="0.3">
      <c r="A20" s="27"/>
      <c r="B20" s="30"/>
      <c r="C20" s="30"/>
      <c r="D20" s="30"/>
      <c r="E20" s="25"/>
      <c r="F20" s="25"/>
      <c r="G20" s="25"/>
      <c r="H20" s="25"/>
      <c r="I20" s="25"/>
      <c r="J20" s="26"/>
      <c r="K20" s="25"/>
      <c r="L20" s="25"/>
      <c r="M20" s="25"/>
      <c r="N20" s="25"/>
      <c r="O20" s="25"/>
      <c r="P20" s="25"/>
      <c r="Q20" s="26"/>
      <c r="R20" s="25"/>
    </row>
    <row r="21" spans="1:18" ht="30" customHeight="1" x14ac:dyDescent="0.3">
      <c r="A21" s="25"/>
      <c r="B21" s="30"/>
      <c r="C21" s="30"/>
      <c r="D21" s="30"/>
      <c r="E21" s="25"/>
      <c r="F21" s="25"/>
      <c r="G21" s="25"/>
      <c r="H21" s="25"/>
      <c r="I21" s="25"/>
      <c r="J21" s="26"/>
      <c r="K21" s="25"/>
      <c r="L21" s="25"/>
      <c r="M21" s="25"/>
      <c r="N21" s="25"/>
      <c r="O21" s="25"/>
      <c r="P21" s="25"/>
      <c r="Q21" s="26"/>
      <c r="R21" s="25"/>
    </row>
    <row r="22" spans="1:18" ht="30" customHeight="1" x14ac:dyDescent="0.3">
      <c r="A22" s="25"/>
      <c r="B22" s="30"/>
      <c r="C22" s="30"/>
      <c r="D22" s="30"/>
      <c r="E22" s="25"/>
      <c r="F22" s="25"/>
      <c r="G22" s="25"/>
      <c r="H22" s="25"/>
      <c r="I22" s="25"/>
      <c r="J22" s="26"/>
      <c r="K22" s="25"/>
      <c r="L22" s="25"/>
      <c r="M22" s="25"/>
      <c r="N22" s="25"/>
      <c r="O22" s="25"/>
      <c r="P22" s="25"/>
      <c r="Q22" s="26"/>
      <c r="R22" s="25"/>
    </row>
    <row r="23" spans="1:18" ht="30" customHeight="1" x14ac:dyDescent="0.3">
      <c r="A23" s="27"/>
      <c r="B23" s="30"/>
      <c r="C23" s="30"/>
      <c r="D23" s="30"/>
      <c r="E23" s="25"/>
      <c r="F23" s="25"/>
      <c r="G23" s="25"/>
      <c r="H23" s="25"/>
      <c r="I23" s="25"/>
      <c r="J23" s="26"/>
      <c r="K23" s="25"/>
      <c r="L23" s="25"/>
      <c r="M23" s="25"/>
      <c r="N23" s="25"/>
      <c r="O23" s="25"/>
      <c r="P23" s="25"/>
      <c r="Q23" s="26"/>
      <c r="R23" s="25"/>
    </row>
    <row r="24" spans="1:18" ht="30" customHeight="1" x14ac:dyDescent="0.3">
      <c r="A24" s="27"/>
      <c r="B24" s="30"/>
      <c r="C24" s="30"/>
      <c r="D24" s="30"/>
      <c r="E24" s="25"/>
      <c r="F24" s="25"/>
      <c r="G24" s="25"/>
      <c r="H24" s="25"/>
      <c r="I24" s="25"/>
      <c r="J24" s="26"/>
      <c r="K24" s="25"/>
      <c r="L24" s="25"/>
      <c r="M24" s="25"/>
      <c r="N24" s="25"/>
      <c r="O24" s="25"/>
      <c r="P24" s="25"/>
      <c r="Q24" s="26"/>
      <c r="R24" s="25"/>
    </row>
    <row r="25" spans="1:18" ht="30" customHeight="1" x14ac:dyDescent="0.3">
      <c r="A25" s="27"/>
      <c r="B25" s="30"/>
      <c r="C25" s="30"/>
      <c r="D25" s="30"/>
      <c r="E25" s="25"/>
      <c r="F25" s="25"/>
      <c r="G25" s="25"/>
      <c r="H25" s="25"/>
      <c r="I25" s="25"/>
      <c r="J25" s="26"/>
      <c r="K25" s="25"/>
      <c r="L25" s="25"/>
      <c r="M25" s="25"/>
      <c r="N25" s="25"/>
      <c r="O25" s="25"/>
      <c r="P25" s="25"/>
      <c r="Q25" s="26"/>
      <c r="R25" s="25"/>
    </row>
    <row r="26" spans="1:18" ht="30" customHeight="1" x14ac:dyDescent="0.3">
      <c r="A26" s="27"/>
      <c r="B26" s="30"/>
      <c r="C26" s="30"/>
      <c r="D26" s="30"/>
      <c r="E26" s="25"/>
      <c r="F26" s="25"/>
      <c r="G26" s="25"/>
      <c r="H26" s="25"/>
      <c r="I26" s="25"/>
      <c r="J26" s="26"/>
      <c r="K26" s="25"/>
      <c r="L26" s="25"/>
      <c r="M26" s="25"/>
      <c r="N26" s="25"/>
      <c r="O26" s="25"/>
      <c r="P26" s="25"/>
      <c r="Q26" s="26"/>
      <c r="R26" s="25"/>
    </row>
    <row r="27" spans="1:18" ht="30" customHeight="1" x14ac:dyDescent="0.3">
      <c r="A27" s="27"/>
      <c r="B27" s="30"/>
      <c r="C27" s="30"/>
      <c r="D27" s="30"/>
      <c r="E27" s="25"/>
      <c r="F27" s="25"/>
      <c r="G27" s="25"/>
      <c r="H27" s="25"/>
      <c r="I27" s="25"/>
      <c r="J27" s="26"/>
      <c r="K27" s="25"/>
      <c r="L27" s="25"/>
      <c r="M27" s="25"/>
      <c r="N27" s="25"/>
      <c r="O27" s="25"/>
      <c r="P27" s="25"/>
      <c r="Q27" s="26"/>
      <c r="R27" s="25"/>
    </row>
    <row r="28" spans="1:18" ht="30" customHeight="1" x14ac:dyDescent="0.3">
      <c r="A28" s="25"/>
      <c r="B28" s="30"/>
      <c r="C28" s="30"/>
      <c r="D28" s="30"/>
      <c r="E28" s="25"/>
      <c r="F28" s="25"/>
      <c r="G28" s="25"/>
      <c r="H28" s="25"/>
      <c r="I28" s="25"/>
      <c r="J28" s="26"/>
      <c r="K28" s="25"/>
      <c r="L28" s="25"/>
      <c r="M28" s="25"/>
      <c r="N28" s="25"/>
      <c r="O28" s="25"/>
      <c r="P28" s="25"/>
      <c r="Q28" s="26"/>
      <c r="R28" s="25"/>
    </row>
    <row r="29" spans="1:18" ht="30" customHeight="1" x14ac:dyDescent="0.3">
      <c r="A29" s="25"/>
      <c r="B29" s="30"/>
      <c r="C29" s="30"/>
      <c r="D29" s="30"/>
      <c r="E29" s="25"/>
      <c r="F29" s="25"/>
      <c r="G29" s="25"/>
      <c r="H29" s="25"/>
      <c r="I29" s="25"/>
      <c r="J29" s="26"/>
      <c r="K29" s="25"/>
      <c r="L29" s="25"/>
      <c r="M29" s="25"/>
      <c r="N29" s="25"/>
      <c r="O29" s="25"/>
      <c r="P29" s="25"/>
      <c r="Q29" s="26"/>
      <c r="R29" s="25"/>
    </row>
    <row r="30" spans="1:18" ht="30" customHeight="1" x14ac:dyDescent="0.3">
      <c r="A30" s="27"/>
      <c r="B30" s="30"/>
      <c r="C30" s="30"/>
      <c r="D30" s="30"/>
      <c r="E30" s="25"/>
      <c r="F30" s="25"/>
      <c r="G30" s="25"/>
      <c r="H30" s="25"/>
      <c r="I30" s="25"/>
      <c r="J30" s="26"/>
      <c r="K30" s="25"/>
      <c r="L30" s="25"/>
      <c r="M30" s="25"/>
      <c r="N30" s="25"/>
      <c r="O30" s="25"/>
      <c r="P30" s="25"/>
      <c r="Q30" s="26"/>
      <c r="R30" s="25"/>
    </row>
    <row r="31" spans="1:18" ht="30" customHeight="1" x14ac:dyDescent="0.3">
      <c r="A31" s="27"/>
      <c r="B31" s="30"/>
      <c r="C31" s="30"/>
      <c r="D31" s="30"/>
      <c r="E31" s="25"/>
      <c r="F31" s="25"/>
      <c r="G31" s="25"/>
      <c r="H31" s="25"/>
      <c r="I31" s="25"/>
      <c r="J31" s="26"/>
      <c r="K31" s="25"/>
      <c r="L31" s="25"/>
      <c r="M31" s="25"/>
      <c r="N31" s="25"/>
      <c r="O31" s="25"/>
      <c r="P31" s="25"/>
      <c r="Q31" s="26"/>
      <c r="R31" s="25"/>
    </row>
    <row r="32" spans="1:18" ht="30" customHeight="1" x14ac:dyDescent="0.3">
      <c r="A32" s="27"/>
      <c r="B32" s="30"/>
      <c r="C32" s="30"/>
      <c r="D32" s="30"/>
      <c r="E32" s="25"/>
      <c r="F32" s="25"/>
      <c r="G32" s="25"/>
      <c r="H32" s="25"/>
      <c r="I32" s="25"/>
      <c r="J32" s="26"/>
      <c r="K32" s="25"/>
      <c r="L32" s="25"/>
      <c r="M32" s="25"/>
      <c r="N32" s="25"/>
      <c r="O32" s="25"/>
      <c r="P32" s="25"/>
      <c r="Q32" s="26"/>
      <c r="R32" s="25"/>
    </row>
    <row r="33" spans="1:18" ht="30" customHeight="1" x14ac:dyDescent="0.3">
      <c r="A33" s="25"/>
      <c r="B33" s="30"/>
      <c r="C33" s="30"/>
      <c r="D33" s="30"/>
      <c r="E33" s="25"/>
      <c r="F33" s="25"/>
      <c r="G33" s="25"/>
      <c r="H33" s="25"/>
      <c r="I33" s="25"/>
      <c r="J33" s="26"/>
      <c r="K33" s="25"/>
      <c r="L33" s="25"/>
      <c r="M33" s="25"/>
      <c r="N33" s="25"/>
      <c r="O33" s="25"/>
      <c r="P33" s="25"/>
      <c r="Q33" s="26"/>
      <c r="R33" s="25"/>
    </row>
    <row r="34" spans="1:18" ht="30" customHeight="1" x14ac:dyDescent="0.3">
      <c r="A34" s="27"/>
      <c r="B34" s="30"/>
      <c r="C34" s="30"/>
      <c r="D34" s="30"/>
      <c r="E34" s="25"/>
      <c r="F34" s="25"/>
      <c r="G34" s="25"/>
      <c r="H34" s="25"/>
      <c r="I34" s="25"/>
      <c r="J34" s="26"/>
      <c r="K34" s="25"/>
      <c r="L34" s="25"/>
      <c r="M34" s="25"/>
      <c r="N34" s="25"/>
      <c r="O34" s="25"/>
      <c r="P34" s="25"/>
      <c r="Q34" s="26"/>
      <c r="R34" s="25"/>
    </row>
    <row r="35" spans="1:18" ht="30" customHeight="1" x14ac:dyDescent="0.3">
      <c r="A35" s="27"/>
      <c r="B35" s="30"/>
      <c r="C35" s="30"/>
      <c r="D35" s="30"/>
      <c r="E35" s="25"/>
      <c r="F35" s="25"/>
      <c r="G35" s="25"/>
      <c r="H35" s="25"/>
      <c r="I35" s="25"/>
      <c r="J35" s="26"/>
      <c r="K35" s="25"/>
      <c r="L35" s="25"/>
      <c r="M35" s="25"/>
      <c r="N35" s="25"/>
      <c r="O35" s="25"/>
      <c r="P35" s="25"/>
      <c r="Q35" s="26"/>
      <c r="R35" s="25"/>
    </row>
    <row r="36" spans="1:18" ht="30" customHeight="1" x14ac:dyDescent="0.3">
      <c r="A36" s="27"/>
      <c r="B36" s="30"/>
      <c r="C36" s="30"/>
      <c r="D36" s="30"/>
      <c r="E36" s="25"/>
      <c r="F36" s="25"/>
      <c r="G36" s="25"/>
      <c r="H36" s="25"/>
      <c r="I36" s="25"/>
      <c r="J36" s="26"/>
      <c r="K36" s="25"/>
      <c r="L36" s="25"/>
      <c r="M36" s="25"/>
      <c r="N36" s="25"/>
      <c r="O36" s="25"/>
      <c r="P36" s="25"/>
      <c r="Q36" s="26"/>
      <c r="R36" s="25"/>
    </row>
    <row r="37" spans="1:18" ht="30" customHeight="1" x14ac:dyDescent="0.3">
      <c r="A37" s="25"/>
      <c r="B37" s="30"/>
      <c r="C37" s="30"/>
      <c r="D37" s="30"/>
      <c r="E37" s="25"/>
      <c r="F37" s="25"/>
      <c r="G37" s="25"/>
      <c r="H37" s="25"/>
      <c r="I37" s="25"/>
      <c r="J37" s="26"/>
      <c r="K37" s="25"/>
      <c r="L37" s="25"/>
      <c r="M37" s="25"/>
      <c r="N37" s="25"/>
      <c r="O37" s="25"/>
      <c r="P37" s="25"/>
      <c r="Q37" s="26"/>
      <c r="R37" s="25"/>
    </row>
    <row r="38" spans="1:18" ht="30" customHeight="1" x14ac:dyDescent="0.3">
      <c r="A38" s="27"/>
      <c r="B38" s="30"/>
      <c r="C38" s="30"/>
      <c r="D38" s="30"/>
      <c r="E38" s="25"/>
      <c r="F38" s="25"/>
      <c r="G38" s="25"/>
      <c r="H38" s="25"/>
      <c r="I38" s="25"/>
      <c r="J38" s="26"/>
      <c r="K38" s="25"/>
      <c r="L38" s="25"/>
      <c r="M38" s="25"/>
      <c r="N38" s="25"/>
      <c r="O38" s="25"/>
      <c r="P38" s="25"/>
      <c r="Q38" s="26"/>
      <c r="R38" s="25"/>
    </row>
    <row r="39" spans="1:18" ht="30" customHeight="1" x14ac:dyDescent="0.3">
      <c r="A39" s="27"/>
      <c r="B39" s="30"/>
      <c r="C39" s="30"/>
      <c r="D39" s="30"/>
      <c r="E39" s="25"/>
      <c r="F39" s="25"/>
      <c r="G39" s="25"/>
      <c r="H39" s="25"/>
      <c r="I39" s="25"/>
      <c r="J39" s="26"/>
      <c r="K39" s="25"/>
      <c r="L39" s="25"/>
      <c r="M39" s="25"/>
      <c r="N39" s="25"/>
      <c r="O39" s="25"/>
      <c r="P39" s="25"/>
      <c r="Q39" s="26"/>
      <c r="R39" s="25"/>
    </row>
    <row r="40" spans="1:18" ht="30" customHeight="1" x14ac:dyDescent="0.3">
      <c r="A40" s="27"/>
      <c r="B40" s="30"/>
      <c r="C40" s="30"/>
      <c r="D40" s="30"/>
      <c r="E40" s="25"/>
      <c r="F40" s="25"/>
      <c r="G40" s="25"/>
      <c r="H40" s="25"/>
      <c r="I40" s="25"/>
      <c r="J40" s="26"/>
      <c r="K40" s="25"/>
      <c r="L40" s="25"/>
      <c r="M40" s="25"/>
      <c r="N40" s="25"/>
      <c r="O40" s="25"/>
      <c r="P40" s="25"/>
      <c r="Q40" s="26"/>
      <c r="R40" s="25"/>
    </row>
    <row r="41" spans="1:18" ht="30" customHeight="1" x14ac:dyDescent="0.3">
      <c r="A41" s="27"/>
      <c r="B41" s="30"/>
      <c r="C41" s="30"/>
      <c r="D41" s="30"/>
      <c r="E41" s="25"/>
      <c r="F41" s="25"/>
      <c r="G41" s="25"/>
      <c r="H41" s="25"/>
      <c r="I41" s="25"/>
      <c r="J41" s="26"/>
      <c r="K41" s="25"/>
      <c r="L41" s="25"/>
      <c r="M41" s="25"/>
      <c r="N41" s="25"/>
      <c r="O41" s="25"/>
      <c r="P41" s="25"/>
      <c r="Q41" s="26"/>
      <c r="R41" s="25"/>
    </row>
    <row r="42" spans="1:18" ht="30" customHeight="1" x14ac:dyDescent="0.3">
      <c r="A42" s="27"/>
      <c r="B42" s="30"/>
      <c r="C42" s="30"/>
      <c r="D42" s="30"/>
      <c r="E42" s="25"/>
      <c r="F42" s="25"/>
      <c r="G42" s="25"/>
      <c r="H42" s="25"/>
      <c r="I42" s="25"/>
      <c r="J42" s="26"/>
      <c r="K42" s="25"/>
      <c r="L42" s="25"/>
      <c r="M42" s="25"/>
      <c r="N42" s="25"/>
      <c r="O42" s="25"/>
      <c r="P42" s="25"/>
      <c r="Q42" s="26"/>
      <c r="R42" s="25"/>
    </row>
    <row r="43" spans="1:18" ht="30" customHeight="1" x14ac:dyDescent="0.3">
      <c r="A43" s="27"/>
      <c r="B43" s="30"/>
      <c r="C43" s="30"/>
      <c r="D43" s="30"/>
      <c r="E43" s="25"/>
      <c r="F43" s="25"/>
      <c r="G43" s="25"/>
      <c r="H43" s="25"/>
      <c r="I43" s="25"/>
      <c r="J43" s="26"/>
      <c r="K43" s="25"/>
      <c r="L43" s="25"/>
      <c r="M43" s="25"/>
      <c r="N43" s="25"/>
      <c r="O43" s="25"/>
      <c r="P43" s="25"/>
      <c r="Q43" s="26"/>
      <c r="R43" s="25"/>
    </row>
    <row r="44" spans="1:18" ht="30" customHeight="1" x14ac:dyDescent="0.3">
      <c r="A44" s="27"/>
      <c r="B44" s="30"/>
      <c r="C44" s="30"/>
      <c r="D44" s="30"/>
      <c r="E44" s="25"/>
      <c r="F44" s="25"/>
      <c r="G44" s="25"/>
      <c r="H44" s="25"/>
      <c r="I44" s="25"/>
      <c r="J44" s="26"/>
      <c r="K44" s="25"/>
      <c r="L44" s="25"/>
      <c r="M44" s="25"/>
      <c r="N44" s="25"/>
      <c r="O44" s="25"/>
      <c r="P44" s="25"/>
      <c r="Q44" s="26"/>
      <c r="R44" s="25"/>
    </row>
    <row r="45" spans="1:18" ht="30" customHeight="1" x14ac:dyDescent="0.3">
      <c r="A45" s="27"/>
      <c r="B45" s="30"/>
      <c r="C45" s="30"/>
      <c r="D45" s="30"/>
      <c r="E45" s="25"/>
      <c r="F45" s="25"/>
      <c r="G45" s="25"/>
      <c r="H45" s="25"/>
      <c r="I45" s="25"/>
      <c r="J45" s="26"/>
      <c r="K45" s="25"/>
      <c r="L45" s="25"/>
      <c r="M45" s="25"/>
      <c r="N45" s="25"/>
      <c r="O45" s="25"/>
      <c r="P45" s="25"/>
      <c r="Q45" s="26"/>
      <c r="R45" s="25"/>
    </row>
    <row r="46" spans="1:18" ht="30" customHeight="1" x14ac:dyDescent="0.3">
      <c r="A46" s="27"/>
      <c r="B46" s="30"/>
      <c r="C46" s="30"/>
      <c r="D46" s="30"/>
      <c r="E46" s="25"/>
      <c r="F46" s="25"/>
      <c r="G46" s="25"/>
      <c r="H46" s="25"/>
      <c r="I46" s="25"/>
      <c r="J46" s="26"/>
      <c r="K46" s="25"/>
      <c r="L46" s="25"/>
      <c r="M46" s="25"/>
      <c r="N46" s="25"/>
      <c r="O46" s="25"/>
      <c r="P46" s="25"/>
      <c r="Q46" s="26"/>
      <c r="R46" s="25"/>
    </row>
    <row r="47" spans="1:18" ht="30" customHeight="1" x14ac:dyDescent="0.3">
      <c r="A47" s="27"/>
      <c r="B47" s="30"/>
      <c r="C47" s="30"/>
      <c r="D47" s="30"/>
      <c r="E47" s="25"/>
      <c r="F47" s="25"/>
      <c r="G47" s="25"/>
      <c r="H47" s="25"/>
      <c r="I47" s="25"/>
      <c r="J47" s="26"/>
      <c r="K47" s="25"/>
      <c r="L47" s="25"/>
      <c r="M47" s="25"/>
      <c r="N47" s="25"/>
      <c r="O47" s="25"/>
      <c r="P47" s="25"/>
      <c r="Q47" s="26"/>
      <c r="R47" s="25"/>
    </row>
    <row r="48" spans="1:18" ht="30" customHeight="1" x14ac:dyDescent="0.3">
      <c r="A48" s="27"/>
      <c r="B48" s="30"/>
      <c r="C48" s="30"/>
      <c r="D48" s="30"/>
      <c r="E48" s="25"/>
      <c r="F48" s="25"/>
      <c r="G48" s="25"/>
      <c r="H48" s="25"/>
      <c r="I48" s="25"/>
      <c r="J48" s="26"/>
      <c r="K48" s="25"/>
      <c r="L48" s="25"/>
      <c r="M48" s="25"/>
      <c r="N48" s="25"/>
      <c r="O48" s="25"/>
      <c r="P48" s="25"/>
      <c r="Q48" s="26"/>
      <c r="R48" s="25"/>
    </row>
    <row r="49" spans="1:18" ht="30" customHeight="1" x14ac:dyDescent="0.3">
      <c r="A49" s="27"/>
      <c r="B49" s="30"/>
      <c r="C49" s="30"/>
      <c r="D49" s="30"/>
      <c r="E49" s="25"/>
      <c r="F49" s="25"/>
      <c r="G49" s="25"/>
      <c r="H49" s="25"/>
      <c r="I49" s="25"/>
      <c r="J49" s="26"/>
      <c r="K49" s="25"/>
      <c r="L49" s="25"/>
      <c r="M49" s="25"/>
      <c r="N49" s="25"/>
      <c r="O49" s="25"/>
      <c r="P49" s="25"/>
      <c r="Q49" s="26"/>
      <c r="R49" s="25"/>
    </row>
    <row r="50" spans="1:18" ht="30" customHeight="1" x14ac:dyDescent="0.3">
      <c r="A50" s="27"/>
      <c r="B50" s="30"/>
      <c r="C50" s="30"/>
      <c r="D50" s="30"/>
      <c r="E50" s="25"/>
      <c r="F50" s="25"/>
      <c r="G50" s="25"/>
      <c r="H50" s="25"/>
      <c r="I50" s="25"/>
      <c r="J50" s="26"/>
      <c r="K50" s="25"/>
      <c r="L50" s="25"/>
      <c r="M50" s="25"/>
      <c r="N50" s="25"/>
      <c r="O50" s="25"/>
      <c r="P50" s="25"/>
      <c r="Q50" s="26"/>
      <c r="R50" s="25"/>
    </row>
    <row r="51" spans="1:18" ht="30" customHeight="1" x14ac:dyDescent="0.3">
      <c r="A51" s="27"/>
      <c r="B51" s="30"/>
      <c r="C51" s="30"/>
      <c r="D51" s="30"/>
      <c r="E51" s="25"/>
      <c r="F51" s="25"/>
      <c r="G51" s="25"/>
      <c r="H51" s="25"/>
      <c r="I51" s="25"/>
      <c r="J51" s="26"/>
      <c r="K51" s="25"/>
      <c r="L51" s="25"/>
      <c r="M51" s="25"/>
      <c r="N51" s="25"/>
      <c r="O51" s="25"/>
      <c r="P51" s="25"/>
      <c r="Q51" s="26"/>
      <c r="R51" s="25"/>
    </row>
    <row r="52" spans="1:18" ht="30" customHeight="1" x14ac:dyDescent="0.3">
      <c r="A52" s="27"/>
      <c r="B52" s="30"/>
      <c r="C52" s="30"/>
      <c r="D52" s="30"/>
      <c r="E52" s="25"/>
      <c r="F52" s="25"/>
      <c r="G52" s="25"/>
      <c r="H52" s="25"/>
      <c r="I52" s="25"/>
      <c r="J52" s="26"/>
      <c r="K52" s="25"/>
      <c r="L52" s="25"/>
      <c r="M52" s="25"/>
      <c r="N52" s="25"/>
      <c r="O52" s="25"/>
      <c r="P52" s="25"/>
      <c r="Q52" s="26"/>
      <c r="R52" s="25"/>
    </row>
    <row r="53" spans="1:18" ht="30" customHeight="1" x14ac:dyDescent="0.3">
      <c r="A53" s="27"/>
      <c r="B53" s="30"/>
      <c r="C53" s="30"/>
      <c r="D53" s="30"/>
      <c r="E53" s="25"/>
      <c r="F53" s="25"/>
      <c r="G53" s="25"/>
      <c r="H53" s="25"/>
      <c r="I53" s="25"/>
      <c r="J53" s="26"/>
      <c r="K53" s="25"/>
      <c r="L53" s="25"/>
      <c r="M53" s="25"/>
      <c r="N53" s="25"/>
      <c r="O53" s="25"/>
      <c r="P53" s="25"/>
      <c r="Q53" s="26"/>
      <c r="R53" s="25"/>
    </row>
    <row r="54" spans="1:18" ht="30" customHeight="1" x14ac:dyDescent="0.3">
      <c r="A54" s="27"/>
      <c r="B54" s="30"/>
      <c r="C54" s="30"/>
      <c r="D54" s="30"/>
      <c r="E54" s="25"/>
      <c r="F54" s="25"/>
      <c r="G54" s="25"/>
      <c r="H54" s="25"/>
      <c r="I54" s="25"/>
      <c r="J54" s="26"/>
      <c r="K54" s="25"/>
      <c r="L54" s="25"/>
      <c r="M54" s="25"/>
      <c r="N54" s="25"/>
      <c r="O54" s="25"/>
      <c r="P54" s="25"/>
      <c r="Q54" s="26"/>
      <c r="R54" s="25"/>
    </row>
    <row r="55" spans="1:18" ht="30" customHeight="1" x14ac:dyDescent="0.3">
      <c r="A55" s="25"/>
      <c r="B55" s="30"/>
      <c r="C55" s="30"/>
      <c r="D55" s="30"/>
      <c r="E55" s="25"/>
      <c r="F55" s="25"/>
      <c r="G55" s="25"/>
      <c r="H55" s="25"/>
      <c r="I55" s="25"/>
      <c r="J55" s="26"/>
      <c r="K55" s="25"/>
      <c r="L55" s="25"/>
      <c r="M55" s="25"/>
      <c r="N55" s="25"/>
      <c r="O55" s="25"/>
      <c r="P55" s="25"/>
      <c r="Q55" s="26"/>
      <c r="R55" s="25"/>
    </row>
    <row r="56" spans="1:18" ht="30" customHeight="1" x14ac:dyDescent="0.3">
      <c r="A56" s="25"/>
      <c r="B56" s="30"/>
      <c r="C56" s="30"/>
      <c r="D56" s="30"/>
      <c r="E56" s="25"/>
      <c r="F56" s="25"/>
      <c r="G56" s="25"/>
      <c r="H56" s="25"/>
      <c r="I56" s="25"/>
      <c r="J56" s="26"/>
      <c r="K56" s="25"/>
      <c r="L56" s="25"/>
      <c r="M56" s="25"/>
      <c r="N56" s="25"/>
      <c r="O56" s="25"/>
      <c r="P56" s="25"/>
      <c r="Q56" s="26"/>
      <c r="R56" s="25"/>
    </row>
  </sheetData>
  <mergeCells count="8">
    <mergeCell ref="T5:T6"/>
    <mergeCell ref="A1:U1"/>
    <mergeCell ref="A2:U2"/>
    <mergeCell ref="A3:U3"/>
    <mergeCell ref="E5:K5"/>
    <mergeCell ref="L5:R5"/>
    <mergeCell ref="S5:S6"/>
    <mergeCell ref="B4:I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1"/>
  <sheetViews>
    <sheetView workbookViewId="0">
      <selection activeCell="C11" sqref="C11"/>
    </sheetView>
  </sheetViews>
  <sheetFormatPr defaultRowHeight="30" customHeight="1" x14ac:dyDescent="0.3"/>
  <cols>
    <col min="1" max="1" width="7.140625" style="28" bestFit="1" customWidth="1"/>
    <col min="2" max="2" width="32" style="28" bestFit="1" customWidth="1"/>
    <col min="3" max="3" width="62.28515625" style="28" bestFit="1" customWidth="1"/>
    <col min="4" max="4" width="21.28515625" style="28" bestFit="1" customWidth="1"/>
    <col min="5" max="9" width="5.7109375" style="28" customWidth="1"/>
    <col min="10" max="10" width="7.7109375" style="28" bestFit="1" customWidth="1"/>
    <col min="11" max="11" width="8.140625" style="28" bestFit="1" customWidth="1"/>
    <col min="12" max="15" width="5.7109375" style="28" customWidth="1"/>
    <col min="16" max="16" width="6.7109375" style="28" bestFit="1" customWidth="1"/>
    <col min="17" max="17" width="7.7109375" style="28" bestFit="1" customWidth="1"/>
    <col min="18" max="18" width="5.7109375" style="28" customWidth="1"/>
    <col min="19" max="19" width="9.140625" style="28"/>
    <col min="20" max="20" width="14.42578125" style="28" customWidth="1"/>
    <col min="21" max="21" width="26.85546875" style="28" bestFit="1" customWidth="1"/>
    <col min="22" max="16384" width="9.140625" style="28"/>
  </cols>
  <sheetData>
    <row r="1" spans="1:21" s="11" customFormat="1" ht="30" customHeight="1" x14ac:dyDescent="0.35">
      <c r="A1" s="55" t="s">
        <v>349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</row>
    <row r="2" spans="1:21" s="11" customFormat="1" ht="30" customHeight="1" x14ac:dyDescent="0.35">
      <c r="A2" s="55" t="s">
        <v>272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spans="1:21" s="11" customFormat="1" ht="30" customHeight="1" x14ac:dyDescent="0.35">
      <c r="A3" s="55" t="s">
        <v>390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</row>
    <row r="4" spans="1:21" ht="30" customHeight="1" x14ac:dyDescent="0.3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</row>
    <row r="5" spans="1:21" ht="30" customHeight="1" x14ac:dyDescent="0.3">
      <c r="A5" s="29"/>
      <c r="B5" s="29"/>
      <c r="C5" s="29"/>
      <c r="D5" s="29"/>
      <c r="E5" s="65" t="s">
        <v>365</v>
      </c>
      <c r="F5" s="65"/>
      <c r="G5" s="65"/>
      <c r="H5" s="65"/>
      <c r="I5" s="65"/>
      <c r="J5" s="65"/>
      <c r="K5" s="65"/>
      <c r="L5" s="65" t="s">
        <v>366</v>
      </c>
      <c r="M5" s="65"/>
      <c r="N5" s="65"/>
      <c r="O5" s="65"/>
      <c r="P5" s="65"/>
      <c r="Q5" s="65"/>
      <c r="R5" s="65"/>
      <c r="S5" s="68" t="s">
        <v>367</v>
      </c>
      <c r="T5" s="64" t="s">
        <v>389</v>
      </c>
    </row>
    <row r="6" spans="1:21" ht="30" customHeight="1" x14ac:dyDescent="0.3">
      <c r="A6" s="17" t="s">
        <v>235</v>
      </c>
      <c r="B6" s="17" t="s">
        <v>347</v>
      </c>
      <c r="C6" s="17" t="s">
        <v>1</v>
      </c>
      <c r="D6" s="17" t="s">
        <v>2</v>
      </c>
      <c r="E6" s="17" t="s">
        <v>368</v>
      </c>
      <c r="F6" s="17" t="s">
        <v>369</v>
      </c>
      <c r="G6" s="17" t="s">
        <v>370</v>
      </c>
      <c r="H6" s="17" t="s">
        <v>371</v>
      </c>
      <c r="I6" s="17" t="s">
        <v>372</v>
      </c>
      <c r="J6" s="17" t="s">
        <v>373</v>
      </c>
      <c r="K6" s="17" t="s">
        <v>374</v>
      </c>
      <c r="L6" s="17" t="s">
        <v>368</v>
      </c>
      <c r="M6" s="17" t="s">
        <v>369</v>
      </c>
      <c r="N6" s="17" t="s">
        <v>370</v>
      </c>
      <c r="O6" s="17" t="s">
        <v>371</v>
      </c>
      <c r="P6" s="17" t="s">
        <v>372</v>
      </c>
      <c r="Q6" s="17" t="s">
        <v>373</v>
      </c>
      <c r="R6" s="17" t="s">
        <v>374</v>
      </c>
      <c r="S6" s="68"/>
      <c r="T6" s="64"/>
      <c r="U6" s="16" t="s">
        <v>355</v>
      </c>
    </row>
    <row r="7" spans="1:21" ht="30" customHeight="1" x14ac:dyDescent="0.3">
      <c r="A7" s="21">
        <v>1</v>
      </c>
      <c r="B7" s="42" t="s">
        <v>196</v>
      </c>
      <c r="C7" s="42"/>
      <c r="D7" s="42"/>
      <c r="E7" s="21">
        <v>10</v>
      </c>
      <c r="F7" s="21">
        <v>20</v>
      </c>
      <c r="G7" s="21">
        <v>30</v>
      </c>
      <c r="H7" s="21">
        <v>40</v>
      </c>
      <c r="I7" s="21">
        <f>SUM(E7:H7)</f>
        <v>100</v>
      </c>
      <c r="J7" s="34">
        <v>0.69027777777777777</v>
      </c>
      <c r="K7" s="21">
        <v>48</v>
      </c>
      <c r="L7" s="21">
        <v>10</v>
      </c>
      <c r="M7" s="21">
        <v>20</v>
      </c>
      <c r="N7" s="21">
        <v>30</v>
      </c>
      <c r="O7" s="21">
        <v>40</v>
      </c>
      <c r="P7" s="21">
        <f>SUM(L7:O7)</f>
        <v>100</v>
      </c>
      <c r="Q7" s="34">
        <v>0.63055555555555554</v>
      </c>
      <c r="R7" s="21">
        <v>45</v>
      </c>
      <c r="S7" s="21">
        <f>I7+K7+P7+R7</f>
        <v>293</v>
      </c>
      <c r="T7" s="21">
        <v>4</v>
      </c>
      <c r="U7" s="18">
        <v>100</v>
      </c>
    </row>
    <row r="8" spans="1:21" ht="30" customHeight="1" x14ac:dyDescent="0.3">
      <c r="A8" s="21">
        <v>2</v>
      </c>
      <c r="B8" s="42" t="s">
        <v>380</v>
      </c>
      <c r="C8" s="42" t="s">
        <v>8</v>
      </c>
      <c r="D8" s="42" t="s">
        <v>5</v>
      </c>
      <c r="E8" s="21">
        <v>10</v>
      </c>
      <c r="F8" s="21">
        <v>20</v>
      </c>
      <c r="G8" s="21">
        <v>30</v>
      </c>
      <c r="H8" s="21">
        <v>40</v>
      </c>
      <c r="I8" s="21">
        <f>SUM(E8:H8)</f>
        <v>100</v>
      </c>
      <c r="J8" s="34">
        <v>0.70000000000000007</v>
      </c>
      <c r="K8" s="21">
        <v>48</v>
      </c>
      <c r="L8" s="21">
        <v>10</v>
      </c>
      <c r="M8" s="21">
        <v>20</v>
      </c>
      <c r="N8" s="21">
        <v>30</v>
      </c>
      <c r="O8" s="21">
        <v>40</v>
      </c>
      <c r="P8" s="21">
        <f>SUM(L8:O8)</f>
        <v>100</v>
      </c>
      <c r="Q8" s="34">
        <v>0.4145833333333333</v>
      </c>
      <c r="R8" s="21">
        <v>27</v>
      </c>
      <c r="S8" s="21">
        <f>I8+K8+P8+R8</f>
        <v>275</v>
      </c>
      <c r="T8" s="21">
        <v>5</v>
      </c>
      <c r="U8" s="18">
        <v>97</v>
      </c>
    </row>
    <row r="9" spans="1:21" ht="30" customHeight="1" x14ac:dyDescent="0.3">
      <c r="A9" s="21">
        <v>3</v>
      </c>
      <c r="B9" s="42" t="s">
        <v>178</v>
      </c>
      <c r="C9" s="42" t="s">
        <v>71</v>
      </c>
      <c r="D9" s="42" t="s">
        <v>10</v>
      </c>
      <c r="E9" s="21">
        <v>10</v>
      </c>
      <c r="F9" s="21">
        <v>20</v>
      </c>
      <c r="G9" s="21">
        <v>30</v>
      </c>
      <c r="H9" s="21">
        <v>40</v>
      </c>
      <c r="I9" s="21">
        <f t="shared" ref="I9:I24" si="0">SUM(E9:H9)</f>
        <v>100</v>
      </c>
      <c r="J9" s="34">
        <v>0.87986111111111109</v>
      </c>
      <c r="K9" s="21">
        <v>63</v>
      </c>
      <c r="L9" s="21">
        <v>10</v>
      </c>
      <c r="M9" s="21">
        <v>20</v>
      </c>
      <c r="N9" s="21">
        <v>30</v>
      </c>
      <c r="O9" s="21">
        <v>40</v>
      </c>
      <c r="P9" s="21">
        <f t="shared" ref="P9:P24" si="1">SUM(L9:O9)</f>
        <v>100</v>
      </c>
      <c r="Q9" s="34">
        <v>0.76736111111111116</v>
      </c>
      <c r="R9" s="21">
        <v>54</v>
      </c>
      <c r="S9" s="21">
        <f t="shared" ref="S9:S24" si="2">I9+K9+P9+R9</f>
        <v>317</v>
      </c>
      <c r="T9" s="21">
        <v>1</v>
      </c>
      <c r="U9" s="18">
        <v>95</v>
      </c>
    </row>
    <row r="10" spans="1:21" ht="30" customHeight="1" x14ac:dyDescent="0.3">
      <c r="A10" s="21">
        <v>4</v>
      </c>
      <c r="B10" s="42" t="s">
        <v>379</v>
      </c>
      <c r="C10" s="42"/>
      <c r="D10" s="42"/>
      <c r="E10" s="21">
        <v>10</v>
      </c>
      <c r="F10" s="21">
        <v>20</v>
      </c>
      <c r="G10" s="21">
        <v>30</v>
      </c>
      <c r="H10" s="21">
        <v>40</v>
      </c>
      <c r="I10" s="21">
        <f t="shared" si="0"/>
        <v>100</v>
      </c>
      <c r="J10" s="34">
        <v>0.71250000000000002</v>
      </c>
      <c r="K10" s="21">
        <v>51</v>
      </c>
      <c r="L10" s="21">
        <v>10</v>
      </c>
      <c r="M10" s="21">
        <v>20</v>
      </c>
      <c r="N10" s="21">
        <v>30</v>
      </c>
      <c r="O10" s="21">
        <v>40</v>
      </c>
      <c r="P10" s="21">
        <f t="shared" si="1"/>
        <v>100</v>
      </c>
      <c r="Q10" s="34">
        <v>0.84027777777777779</v>
      </c>
      <c r="R10" s="21">
        <v>60</v>
      </c>
      <c r="S10" s="21">
        <f t="shared" si="2"/>
        <v>311</v>
      </c>
      <c r="T10" s="21">
        <v>2</v>
      </c>
      <c r="U10" s="18">
        <v>94</v>
      </c>
    </row>
    <row r="11" spans="1:21" ht="30" customHeight="1" x14ac:dyDescent="0.3">
      <c r="A11" s="21">
        <v>5</v>
      </c>
      <c r="B11" s="42" t="s">
        <v>200</v>
      </c>
      <c r="C11" s="42" t="s">
        <v>71</v>
      </c>
      <c r="D11" s="42" t="s">
        <v>10</v>
      </c>
      <c r="E11" s="21">
        <v>10</v>
      </c>
      <c r="F11" s="21">
        <v>20</v>
      </c>
      <c r="G11" s="21">
        <v>30</v>
      </c>
      <c r="H11" s="21">
        <v>40</v>
      </c>
      <c r="I11" s="21">
        <f t="shared" si="0"/>
        <v>100</v>
      </c>
      <c r="J11" s="34">
        <v>0.71180555555555547</v>
      </c>
      <c r="K11" s="21">
        <v>51</v>
      </c>
      <c r="L11" s="21">
        <v>10</v>
      </c>
      <c r="M11" s="21">
        <v>20</v>
      </c>
      <c r="N11" s="21">
        <v>30</v>
      </c>
      <c r="O11" s="21">
        <v>40</v>
      </c>
      <c r="P11" s="21">
        <f t="shared" si="1"/>
        <v>100</v>
      </c>
      <c r="Q11" s="34">
        <v>0.66875000000000007</v>
      </c>
      <c r="R11" s="21">
        <v>48</v>
      </c>
      <c r="S11" s="21">
        <f t="shared" si="2"/>
        <v>299</v>
      </c>
      <c r="T11" s="21">
        <v>3</v>
      </c>
      <c r="U11" s="18">
        <v>93</v>
      </c>
    </row>
    <row r="12" spans="1:21" ht="30" customHeight="1" x14ac:dyDescent="0.3">
      <c r="A12" s="23">
        <v>6</v>
      </c>
      <c r="B12" s="37" t="s">
        <v>381</v>
      </c>
      <c r="C12" s="37"/>
      <c r="D12" s="37"/>
      <c r="E12" s="23"/>
      <c r="F12" s="23">
        <v>20</v>
      </c>
      <c r="G12" s="23">
        <v>30</v>
      </c>
      <c r="H12" s="23">
        <v>40</v>
      </c>
      <c r="I12" s="23">
        <f t="shared" si="0"/>
        <v>90</v>
      </c>
      <c r="J12" s="24"/>
      <c r="K12" s="23"/>
      <c r="L12" s="23">
        <v>10</v>
      </c>
      <c r="M12" s="23">
        <v>20</v>
      </c>
      <c r="N12" s="23">
        <v>30</v>
      </c>
      <c r="O12" s="23">
        <v>40</v>
      </c>
      <c r="P12" s="23">
        <f t="shared" si="1"/>
        <v>100</v>
      </c>
      <c r="Q12" s="24">
        <v>0.86736111111111114</v>
      </c>
      <c r="R12" s="23">
        <v>60</v>
      </c>
      <c r="S12" s="31">
        <f t="shared" si="2"/>
        <v>250</v>
      </c>
      <c r="U12" s="13">
        <v>92</v>
      </c>
    </row>
    <row r="13" spans="1:21" ht="30" customHeight="1" x14ac:dyDescent="0.3">
      <c r="A13" s="23">
        <v>7</v>
      </c>
      <c r="B13" s="37" t="s">
        <v>382</v>
      </c>
      <c r="C13" s="37"/>
      <c r="D13" s="37"/>
      <c r="E13" s="23"/>
      <c r="F13" s="23">
        <v>20</v>
      </c>
      <c r="G13" s="23">
        <v>30</v>
      </c>
      <c r="H13" s="23">
        <v>40</v>
      </c>
      <c r="I13" s="23">
        <f t="shared" si="0"/>
        <v>90</v>
      </c>
      <c r="J13" s="24"/>
      <c r="K13" s="23"/>
      <c r="L13" s="23">
        <v>10</v>
      </c>
      <c r="M13" s="23">
        <v>20</v>
      </c>
      <c r="N13" s="23">
        <v>30</v>
      </c>
      <c r="O13" s="23">
        <v>40</v>
      </c>
      <c r="P13" s="23">
        <f t="shared" si="1"/>
        <v>100</v>
      </c>
      <c r="Q13" s="24">
        <v>0.64513888888888882</v>
      </c>
      <c r="R13" s="23">
        <v>45</v>
      </c>
      <c r="S13" s="31">
        <f t="shared" si="2"/>
        <v>235</v>
      </c>
      <c r="U13" s="13">
        <v>91</v>
      </c>
    </row>
    <row r="14" spans="1:21" ht="30" customHeight="1" x14ac:dyDescent="0.3">
      <c r="A14" s="23">
        <v>8</v>
      </c>
      <c r="B14" s="37" t="s">
        <v>383</v>
      </c>
      <c r="C14" s="37"/>
      <c r="D14" s="37"/>
      <c r="E14" s="23">
        <v>10</v>
      </c>
      <c r="F14" s="23">
        <v>20</v>
      </c>
      <c r="G14" s="23">
        <v>30</v>
      </c>
      <c r="H14" s="23">
        <v>40</v>
      </c>
      <c r="I14" s="23">
        <f t="shared" si="0"/>
        <v>100</v>
      </c>
      <c r="J14" s="24">
        <v>0.64444444444444449</v>
      </c>
      <c r="K14" s="23">
        <v>45</v>
      </c>
      <c r="L14" s="23">
        <v>10</v>
      </c>
      <c r="M14" s="23">
        <v>20</v>
      </c>
      <c r="N14" s="23"/>
      <c r="O14" s="23">
        <v>40</v>
      </c>
      <c r="P14" s="23">
        <f t="shared" si="1"/>
        <v>70</v>
      </c>
      <c r="Q14" s="24"/>
      <c r="R14" s="23"/>
      <c r="S14" s="31">
        <f t="shared" si="2"/>
        <v>215</v>
      </c>
      <c r="U14" s="13">
        <v>90</v>
      </c>
    </row>
    <row r="15" spans="1:21" ht="30" customHeight="1" x14ac:dyDescent="0.3">
      <c r="A15" s="23">
        <v>9</v>
      </c>
      <c r="B15" s="37" t="s">
        <v>177</v>
      </c>
      <c r="C15" s="37" t="s">
        <v>8</v>
      </c>
      <c r="D15" s="37" t="s">
        <v>5</v>
      </c>
      <c r="E15" s="23">
        <v>10</v>
      </c>
      <c r="F15" s="23">
        <v>20</v>
      </c>
      <c r="G15" s="23">
        <v>30</v>
      </c>
      <c r="H15" s="23">
        <v>40</v>
      </c>
      <c r="I15" s="23">
        <f t="shared" si="0"/>
        <v>100</v>
      </c>
      <c r="J15" s="24">
        <v>0.32569444444444445</v>
      </c>
      <c r="K15" s="23">
        <v>21</v>
      </c>
      <c r="L15" s="23">
        <v>10</v>
      </c>
      <c r="M15" s="23">
        <v>20</v>
      </c>
      <c r="N15" s="23">
        <v>30</v>
      </c>
      <c r="O15" s="23"/>
      <c r="P15" s="23">
        <f t="shared" si="1"/>
        <v>60</v>
      </c>
      <c r="Q15" s="24"/>
      <c r="R15" s="23"/>
      <c r="S15" s="31">
        <f t="shared" si="2"/>
        <v>181</v>
      </c>
      <c r="U15" s="13">
        <v>89</v>
      </c>
    </row>
    <row r="16" spans="1:21" ht="30" customHeight="1" x14ac:dyDescent="0.3">
      <c r="A16" s="23">
        <v>10</v>
      </c>
      <c r="B16" s="37" t="s">
        <v>193</v>
      </c>
      <c r="C16" s="37" t="s">
        <v>384</v>
      </c>
      <c r="D16" s="37" t="s">
        <v>194</v>
      </c>
      <c r="E16" s="23">
        <v>10</v>
      </c>
      <c r="F16" s="23">
        <v>20</v>
      </c>
      <c r="G16" s="23">
        <v>30</v>
      </c>
      <c r="H16" s="23">
        <v>40</v>
      </c>
      <c r="I16" s="23">
        <f t="shared" si="0"/>
        <v>100</v>
      </c>
      <c r="J16" s="24">
        <v>9.5833333333333326E-2</v>
      </c>
      <c r="K16" s="23">
        <v>6</v>
      </c>
      <c r="L16" s="23"/>
      <c r="M16" s="23">
        <v>20</v>
      </c>
      <c r="N16" s="23">
        <v>30</v>
      </c>
      <c r="O16" s="23"/>
      <c r="P16" s="23">
        <f t="shared" si="1"/>
        <v>50</v>
      </c>
      <c r="Q16" s="24"/>
      <c r="R16" s="23"/>
      <c r="S16" s="31">
        <f t="shared" si="2"/>
        <v>156</v>
      </c>
      <c r="U16" s="13">
        <v>88</v>
      </c>
    </row>
    <row r="17" spans="1:21" ht="30" customHeight="1" x14ac:dyDescent="0.3">
      <c r="A17" s="23">
        <v>11</v>
      </c>
      <c r="B17" s="37" t="s">
        <v>385</v>
      </c>
      <c r="C17" s="37"/>
      <c r="D17" s="37"/>
      <c r="E17" s="23"/>
      <c r="F17" s="23">
        <v>20</v>
      </c>
      <c r="G17" s="23">
        <v>30</v>
      </c>
      <c r="H17" s="23">
        <v>40</v>
      </c>
      <c r="I17" s="23">
        <f t="shared" si="0"/>
        <v>90</v>
      </c>
      <c r="J17" s="24"/>
      <c r="K17" s="23"/>
      <c r="L17" s="23">
        <v>10</v>
      </c>
      <c r="M17" s="23">
        <v>20</v>
      </c>
      <c r="N17" s="23">
        <v>30</v>
      </c>
      <c r="O17" s="23"/>
      <c r="P17" s="23">
        <f t="shared" si="1"/>
        <v>60</v>
      </c>
      <c r="Q17" s="24"/>
      <c r="R17" s="23"/>
      <c r="S17" s="31">
        <f t="shared" si="2"/>
        <v>150</v>
      </c>
      <c r="U17" s="13">
        <v>87</v>
      </c>
    </row>
    <row r="18" spans="1:21" ht="30" customHeight="1" x14ac:dyDescent="0.3">
      <c r="A18" s="23">
        <v>12</v>
      </c>
      <c r="B18" s="37" t="s">
        <v>195</v>
      </c>
      <c r="C18" s="37"/>
      <c r="D18" s="37"/>
      <c r="E18" s="23">
        <v>10</v>
      </c>
      <c r="F18" s="23"/>
      <c r="G18" s="23">
        <v>30</v>
      </c>
      <c r="H18" s="23">
        <v>40</v>
      </c>
      <c r="I18" s="23">
        <f t="shared" si="0"/>
        <v>80</v>
      </c>
      <c r="J18" s="24"/>
      <c r="K18" s="23"/>
      <c r="L18" s="23">
        <v>10</v>
      </c>
      <c r="M18" s="23">
        <v>20</v>
      </c>
      <c r="N18" s="23">
        <v>30</v>
      </c>
      <c r="O18" s="23"/>
      <c r="P18" s="23">
        <f t="shared" si="1"/>
        <v>60</v>
      </c>
      <c r="Q18" s="24"/>
      <c r="R18" s="23"/>
      <c r="S18" s="31">
        <f t="shared" si="2"/>
        <v>140</v>
      </c>
      <c r="U18" s="13">
        <v>87</v>
      </c>
    </row>
    <row r="19" spans="1:21" ht="30" customHeight="1" x14ac:dyDescent="0.3">
      <c r="A19" s="23">
        <v>13</v>
      </c>
      <c r="B19" s="37" t="s">
        <v>198</v>
      </c>
      <c r="C19" s="37"/>
      <c r="D19" s="37"/>
      <c r="E19" s="23">
        <v>10</v>
      </c>
      <c r="F19" s="23">
        <v>20</v>
      </c>
      <c r="G19" s="23"/>
      <c r="H19" s="23"/>
      <c r="I19" s="23">
        <f t="shared" si="0"/>
        <v>30</v>
      </c>
      <c r="J19" s="24"/>
      <c r="K19" s="23"/>
      <c r="L19" s="23">
        <v>10</v>
      </c>
      <c r="M19" s="23">
        <v>20</v>
      </c>
      <c r="N19" s="23"/>
      <c r="O19" s="23">
        <v>40</v>
      </c>
      <c r="P19" s="23">
        <f t="shared" si="1"/>
        <v>70</v>
      </c>
      <c r="Q19" s="24"/>
      <c r="R19" s="23"/>
      <c r="S19" s="31">
        <f t="shared" si="2"/>
        <v>100</v>
      </c>
      <c r="U19" s="13">
        <v>87</v>
      </c>
    </row>
    <row r="20" spans="1:21" ht="30" customHeight="1" x14ac:dyDescent="0.3">
      <c r="A20" s="67">
        <v>14</v>
      </c>
      <c r="B20" s="37" t="s">
        <v>199</v>
      </c>
      <c r="C20" s="37" t="s">
        <v>140</v>
      </c>
      <c r="D20" s="37" t="s">
        <v>10</v>
      </c>
      <c r="E20" s="23">
        <v>10</v>
      </c>
      <c r="F20" s="23">
        <v>20</v>
      </c>
      <c r="G20" s="23">
        <v>30</v>
      </c>
      <c r="H20" s="23"/>
      <c r="I20" s="23">
        <f t="shared" si="0"/>
        <v>60</v>
      </c>
      <c r="J20" s="24"/>
      <c r="K20" s="23"/>
      <c r="L20" s="23">
        <v>10</v>
      </c>
      <c r="M20" s="23">
        <v>20</v>
      </c>
      <c r="N20" s="23"/>
      <c r="O20" s="23"/>
      <c r="P20" s="23">
        <f t="shared" si="1"/>
        <v>30</v>
      </c>
      <c r="Q20" s="24"/>
      <c r="R20" s="23"/>
      <c r="S20" s="31">
        <f t="shared" si="2"/>
        <v>90</v>
      </c>
      <c r="U20" s="13">
        <v>87</v>
      </c>
    </row>
    <row r="21" spans="1:21" ht="30" customHeight="1" x14ac:dyDescent="0.3">
      <c r="A21" s="67"/>
      <c r="B21" s="37" t="s">
        <v>192</v>
      </c>
      <c r="C21" s="37" t="s">
        <v>386</v>
      </c>
      <c r="D21" s="37" t="s">
        <v>5</v>
      </c>
      <c r="E21" s="23">
        <v>10</v>
      </c>
      <c r="F21" s="23">
        <v>20</v>
      </c>
      <c r="G21" s="23">
        <v>30</v>
      </c>
      <c r="H21" s="23"/>
      <c r="I21" s="23">
        <f t="shared" si="0"/>
        <v>60</v>
      </c>
      <c r="J21" s="24"/>
      <c r="K21" s="23"/>
      <c r="L21" s="23">
        <v>10</v>
      </c>
      <c r="M21" s="23">
        <v>20</v>
      </c>
      <c r="N21" s="23"/>
      <c r="O21" s="23"/>
      <c r="P21" s="23">
        <f t="shared" si="1"/>
        <v>30</v>
      </c>
      <c r="Q21" s="24"/>
      <c r="R21" s="23"/>
      <c r="S21" s="31">
        <f t="shared" si="2"/>
        <v>90</v>
      </c>
      <c r="U21" s="13">
        <v>87</v>
      </c>
    </row>
    <row r="22" spans="1:21" ht="30" customHeight="1" x14ac:dyDescent="0.3">
      <c r="A22" s="67"/>
      <c r="B22" s="37" t="s">
        <v>197</v>
      </c>
      <c r="C22" s="37"/>
      <c r="D22" s="37"/>
      <c r="E22" s="23">
        <v>10</v>
      </c>
      <c r="F22" s="23">
        <v>20</v>
      </c>
      <c r="G22" s="23"/>
      <c r="H22" s="23"/>
      <c r="I22" s="23">
        <f t="shared" si="0"/>
        <v>30</v>
      </c>
      <c r="J22" s="24"/>
      <c r="K22" s="23"/>
      <c r="L22" s="23">
        <v>10</v>
      </c>
      <c r="M22" s="23">
        <v>20</v>
      </c>
      <c r="N22" s="23">
        <v>30</v>
      </c>
      <c r="O22" s="23"/>
      <c r="P22" s="23">
        <f t="shared" si="1"/>
        <v>60</v>
      </c>
      <c r="Q22" s="24"/>
      <c r="R22" s="23"/>
      <c r="S22" s="31">
        <f t="shared" si="2"/>
        <v>90</v>
      </c>
      <c r="U22" s="13">
        <v>87</v>
      </c>
    </row>
    <row r="23" spans="1:21" ht="30" customHeight="1" x14ac:dyDescent="0.3">
      <c r="A23" s="23">
        <v>17</v>
      </c>
      <c r="B23" s="37" t="s">
        <v>387</v>
      </c>
      <c r="C23" s="37"/>
      <c r="D23" s="37"/>
      <c r="E23" s="23">
        <v>10</v>
      </c>
      <c r="F23" s="23">
        <v>20</v>
      </c>
      <c r="G23" s="23"/>
      <c r="H23" s="23"/>
      <c r="I23" s="23">
        <f t="shared" si="0"/>
        <v>30</v>
      </c>
      <c r="J23" s="24"/>
      <c r="K23" s="23"/>
      <c r="L23" s="23">
        <v>10</v>
      </c>
      <c r="M23" s="23">
        <v>20</v>
      </c>
      <c r="N23" s="23"/>
      <c r="O23" s="23"/>
      <c r="P23" s="23">
        <f t="shared" si="1"/>
        <v>30</v>
      </c>
      <c r="Q23" s="24"/>
      <c r="R23" s="23"/>
      <c r="S23" s="31">
        <f t="shared" si="2"/>
        <v>60</v>
      </c>
      <c r="U23" s="13">
        <v>86</v>
      </c>
    </row>
    <row r="24" spans="1:21" ht="30" customHeight="1" x14ac:dyDescent="0.3">
      <c r="A24" s="23">
        <v>18</v>
      </c>
      <c r="B24" s="37" t="s">
        <v>191</v>
      </c>
      <c r="C24" s="37" t="s">
        <v>386</v>
      </c>
      <c r="D24" s="37" t="s">
        <v>5</v>
      </c>
      <c r="E24" s="23">
        <v>10</v>
      </c>
      <c r="F24" s="23">
        <v>20</v>
      </c>
      <c r="G24" s="23"/>
      <c r="H24" s="23"/>
      <c r="I24" s="23">
        <f t="shared" si="0"/>
        <v>30</v>
      </c>
      <c r="J24" s="24"/>
      <c r="K24" s="23"/>
      <c r="L24" s="23">
        <v>10</v>
      </c>
      <c r="M24" s="23"/>
      <c r="N24" s="23"/>
      <c r="O24" s="23"/>
      <c r="P24" s="23">
        <f t="shared" si="1"/>
        <v>10</v>
      </c>
      <c r="Q24" s="24"/>
      <c r="R24" s="23"/>
      <c r="S24" s="31">
        <f t="shared" si="2"/>
        <v>40</v>
      </c>
      <c r="U24" s="13">
        <v>86</v>
      </c>
    </row>
    <row r="25" spans="1:21" ht="30" customHeight="1" x14ac:dyDescent="0.3">
      <c r="A25" s="25"/>
      <c r="B25" s="41"/>
      <c r="C25" s="41"/>
      <c r="D25" s="41"/>
      <c r="E25" s="25"/>
      <c r="F25" s="25"/>
      <c r="G25" s="25"/>
      <c r="H25" s="25"/>
      <c r="I25" s="25"/>
      <c r="J25" s="26"/>
      <c r="K25" s="25"/>
      <c r="L25" s="25"/>
      <c r="M25" s="25"/>
      <c r="N25" s="25"/>
      <c r="O25" s="25"/>
      <c r="P25" s="25"/>
      <c r="Q25" s="26"/>
      <c r="R25" s="25"/>
    </row>
    <row r="26" spans="1:21" ht="30" customHeight="1" x14ac:dyDescent="0.3">
      <c r="A26" s="25"/>
      <c r="B26" s="41"/>
      <c r="C26" s="41"/>
      <c r="D26" s="41"/>
      <c r="E26" s="25"/>
      <c r="F26" s="25"/>
      <c r="G26" s="25"/>
      <c r="H26" s="25"/>
      <c r="I26" s="25"/>
      <c r="J26" s="26"/>
      <c r="K26" s="25"/>
      <c r="L26" s="25"/>
      <c r="M26" s="25"/>
      <c r="N26" s="25"/>
      <c r="O26" s="25"/>
      <c r="P26" s="25"/>
      <c r="Q26" s="26"/>
      <c r="R26" s="25"/>
    </row>
    <row r="27" spans="1:21" ht="30" customHeight="1" x14ac:dyDescent="0.3">
      <c r="A27" s="25"/>
      <c r="B27" s="41"/>
      <c r="C27" s="41"/>
      <c r="D27" s="41"/>
      <c r="E27" s="25"/>
      <c r="F27" s="25"/>
      <c r="G27" s="25"/>
      <c r="H27" s="25"/>
      <c r="I27" s="25"/>
      <c r="J27" s="26"/>
      <c r="K27" s="25"/>
      <c r="L27" s="25"/>
      <c r="M27" s="25"/>
      <c r="N27" s="25"/>
      <c r="O27" s="25"/>
      <c r="P27" s="25"/>
      <c r="Q27" s="26"/>
      <c r="R27" s="25"/>
    </row>
    <row r="28" spans="1:21" ht="30" customHeight="1" x14ac:dyDescent="0.3">
      <c r="A28" s="25"/>
      <c r="B28" s="41"/>
      <c r="C28" s="41"/>
      <c r="D28" s="41"/>
      <c r="E28" s="25"/>
      <c r="F28" s="25"/>
      <c r="G28" s="25"/>
      <c r="H28" s="25"/>
      <c r="I28" s="25"/>
      <c r="J28" s="26"/>
      <c r="K28" s="25"/>
      <c r="L28" s="25"/>
      <c r="M28" s="25"/>
      <c r="N28" s="25"/>
      <c r="O28" s="25"/>
      <c r="P28" s="25"/>
      <c r="Q28" s="26"/>
      <c r="R28" s="25"/>
    </row>
    <row r="29" spans="1:21" ht="30" customHeight="1" x14ac:dyDescent="0.3">
      <c r="A29" s="25"/>
      <c r="B29" s="41"/>
      <c r="C29" s="41"/>
      <c r="D29" s="41"/>
      <c r="E29" s="25"/>
      <c r="F29" s="25"/>
      <c r="G29" s="25"/>
      <c r="H29" s="25"/>
      <c r="I29" s="25"/>
      <c r="J29" s="26"/>
      <c r="K29" s="25"/>
      <c r="L29" s="25"/>
      <c r="M29" s="25"/>
      <c r="N29" s="25"/>
      <c r="O29" s="25"/>
      <c r="P29" s="25"/>
      <c r="Q29" s="26"/>
      <c r="R29" s="25"/>
    </row>
    <row r="30" spans="1:21" ht="30" customHeight="1" x14ac:dyDescent="0.3">
      <c r="A30" s="25"/>
      <c r="B30" s="41"/>
      <c r="C30" s="41"/>
      <c r="D30" s="41"/>
      <c r="E30" s="25"/>
      <c r="F30" s="25"/>
      <c r="G30" s="25"/>
      <c r="H30" s="25"/>
      <c r="I30" s="25"/>
      <c r="J30" s="26"/>
      <c r="K30" s="25"/>
      <c r="L30" s="25"/>
      <c r="M30" s="25"/>
      <c r="N30" s="25"/>
      <c r="O30" s="25"/>
      <c r="P30" s="25"/>
      <c r="Q30" s="26"/>
      <c r="R30" s="25"/>
    </row>
    <row r="31" spans="1:21" ht="30" customHeight="1" x14ac:dyDescent="0.3">
      <c r="A31" s="25"/>
      <c r="B31" s="41"/>
      <c r="C31" s="41"/>
      <c r="D31" s="41"/>
      <c r="E31" s="25"/>
      <c r="F31" s="25"/>
      <c r="G31" s="25"/>
      <c r="H31" s="25"/>
      <c r="I31" s="25"/>
      <c r="J31" s="26"/>
      <c r="K31" s="25"/>
      <c r="L31" s="25"/>
      <c r="M31" s="25"/>
      <c r="N31" s="25"/>
      <c r="O31" s="25"/>
      <c r="P31" s="25"/>
      <c r="Q31" s="26"/>
      <c r="R31" s="25"/>
    </row>
    <row r="32" spans="1:21" ht="30" customHeight="1" x14ac:dyDescent="0.3">
      <c r="A32" s="25"/>
      <c r="B32" s="41"/>
      <c r="C32" s="41"/>
      <c r="D32" s="41"/>
      <c r="E32" s="25"/>
      <c r="F32" s="25"/>
      <c r="G32" s="25"/>
      <c r="H32" s="25"/>
      <c r="I32" s="25"/>
      <c r="J32" s="26"/>
      <c r="K32" s="25"/>
      <c r="L32" s="25"/>
      <c r="M32" s="25"/>
      <c r="N32" s="25"/>
      <c r="O32" s="25"/>
      <c r="P32" s="25"/>
      <c r="Q32" s="26"/>
      <c r="R32" s="25"/>
    </row>
    <row r="33" spans="1:18" ht="30" customHeight="1" x14ac:dyDescent="0.3">
      <c r="A33" s="25"/>
      <c r="B33" s="41"/>
      <c r="C33" s="41"/>
      <c r="D33" s="41"/>
      <c r="E33" s="25"/>
      <c r="F33" s="25"/>
      <c r="G33" s="25"/>
      <c r="H33" s="25"/>
      <c r="I33" s="25"/>
      <c r="J33" s="26"/>
      <c r="K33" s="25"/>
      <c r="L33" s="25"/>
      <c r="M33" s="25"/>
      <c r="N33" s="25"/>
      <c r="O33" s="25"/>
      <c r="P33" s="25"/>
      <c r="Q33" s="26"/>
      <c r="R33" s="25"/>
    </row>
    <row r="34" spans="1:18" ht="30" customHeight="1" x14ac:dyDescent="0.3">
      <c r="A34" s="25"/>
      <c r="B34" s="41"/>
      <c r="C34" s="41"/>
      <c r="D34" s="41"/>
      <c r="E34" s="25"/>
      <c r="F34" s="25"/>
      <c r="G34" s="25"/>
      <c r="H34" s="25"/>
      <c r="I34" s="25"/>
      <c r="J34" s="26"/>
      <c r="K34" s="25"/>
      <c r="L34" s="25"/>
      <c r="M34" s="25"/>
      <c r="N34" s="25"/>
      <c r="O34" s="25"/>
      <c r="P34" s="25"/>
      <c r="Q34" s="26"/>
      <c r="R34" s="25"/>
    </row>
    <row r="35" spans="1:18" ht="30" customHeight="1" x14ac:dyDescent="0.3">
      <c r="A35" s="25"/>
      <c r="B35" s="41"/>
      <c r="C35" s="41"/>
      <c r="D35" s="41"/>
      <c r="E35" s="25"/>
      <c r="F35" s="25"/>
      <c r="G35" s="25"/>
      <c r="H35" s="25"/>
      <c r="I35" s="25"/>
      <c r="J35" s="26"/>
      <c r="K35" s="25"/>
      <c r="L35" s="25"/>
      <c r="M35" s="25"/>
      <c r="N35" s="25"/>
      <c r="O35" s="25"/>
      <c r="P35" s="25"/>
      <c r="Q35" s="26"/>
      <c r="R35" s="25"/>
    </row>
    <row r="36" spans="1:18" ht="30" customHeight="1" x14ac:dyDescent="0.3">
      <c r="A36" s="25"/>
      <c r="B36" s="41"/>
      <c r="C36" s="41"/>
      <c r="D36" s="41"/>
      <c r="E36" s="25"/>
      <c r="F36" s="25"/>
      <c r="G36" s="25"/>
      <c r="H36" s="25"/>
      <c r="I36" s="25"/>
      <c r="J36" s="26"/>
      <c r="K36" s="25"/>
      <c r="L36" s="25"/>
      <c r="M36" s="25"/>
      <c r="N36" s="25"/>
      <c r="O36" s="25"/>
      <c r="P36" s="25"/>
      <c r="Q36" s="26"/>
      <c r="R36" s="25"/>
    </row>
    <row r="37" spans="1:18" ht="30" customHeight="1" x14ac:dyDescent="0.3">
      <c r="A37" s="25"/>
      <c r="B37" s="41"/>
      <c r="C37" s="41"/>
      <c r="D37" s="41"/>
      <c r="E37" s="25"/>
      <c r="F37" s="25"/>
      <c r="G37" s="25"/>
      <c r="H37" s="25"/>
      <c r="I37" s="25"/>
      <c r="J37" s="26"/>
      <c r="K37" s="25"/>
      <c r="L37" s="25"/>
      <c r="M37" s="25"/>
      <c r="N37" s="25"/>
      <c r="O37" s="25"/>
      <c r="P37" s="25"/>
      <c r="Q37" s="26"/>
      <c r="R37" s="25"/>
    </row>
    <row r="38" spans="1:18" ht="30" customHeight="1" x14ac:dyDescent="0.3">
      <c r="A38" s="25"/>
      <c r="B38" s="41"/>
      <c r="C38" s="41"/>
      <c r="D38" s="41"/>
      <c r="E38" s="25"/>
      <c r="F38" s="25"/>
      <c r="G38" s="25"/>
      <c r="H38" s="25"/>
      <c r="I38" s="25"/>
      <c r="J38" s="26"/>
      <c r="K38" s="25"/>
      <c r="L38" s="25"/>
      <c r="M38" s="25"/>
      <c r="N38" s="25"/>
      <c r="O38" s="25"/>
      <c r="P38" s="25"/>
      <c r="Q38" s="26"/>
      <c r="R38" s="25"/>
    </row>
    <row r="39" spans="1:18" ht="30" customHeight="1" x14ac:dyDescent="0.3">
      <c r="A39" s="25"/>
      <c r="B39" s="41"/>
      <c r="C39" s="41"/>
      <c r="D39" s="41"/>
      <c r="E39" s="25"/>
      <c r="F39" s="25"/>
      <c r="G39" s="25"/>
      <c r="H39" s="25"/>
      <c r="I39" s="25"/>
      <c r="J39" s="26"/>
      <c r="K39" s="25"/>
      <c r="L39" s="25"/>
      <c r="M39" s="25"/>
      <c r="N39" s="25"/>
      <c r="O39" s="25"/>
      <c r="P39" s="25"/>
      <c r="Q39" s="26"/>
      <c r="R39" s="25"/>
    </row>
    <row r="40" spans="1:18" ht="30" customHeight="1" x14ac:dyDescent="0.3">
      <c r="A40" s="25"/>
      <c r="B40" s="41"/>
      <c r="C40" s="41"/>
      <c r="D40" s="41"/>
      <c r="E40" s="25"/>
      <c r="F40" s="25"/>
      <c r="G40" s="25"/>
      <c r="H40" s="25"/>
      <c r="I40" s="25"/>
      <c r="J40" s="26"/>
      <c r="K40" s="25"/>
      <c r="L40" s="25"/>
      <c r="M40" s="25"/>
      <c r="N40" s="25"/>
      <c r="O40" s="25"/>
      <c r="P40" s="25"/>
      <c r="Q40" s="26"/>
      <c r="R40" s="25"/>
    </row>
    <row r="41" spans="1:18" ht="30" customHeight="1" x14ac:dyDescent="0.3">
      <c r="A41" s="25"/>
      <c r="B41" s="41"/>
      <c r="C41" s="41"/>
      <c r="D41" s="41"/>
      <c r="E41" s="25"/>
      <c r="F41" s="25"/>
      <c r="G41" s="25"/>
      <c r="H41" s="25"/>
      <c r="I41" s="25"/>
      <c r="J41" s="26"/>
      <c r="K41" s="25"/>
      <c r="L41" s="25"/>
      <c r="M41" s="25"/>
      <c r="N41" s="25"/>
      <c r="O41" s="25"/>
      <c r="P41" s="25"/>
      <c r="Q41" s="26"/>
      <c r="R41" s="25"/>
    </row>
  </sheetData>
  <mergeCells count="8">
    <mergeCell ref="A20:A22"/>
    <mergeCell ref="A1:U1"/>
    <mergeCell ref="A2:U2"/>
    <mergeCell ref="A3:U3"/>
    <mergeCell ref="T5:T6"/>
    <mergeCell ref="E5:K5"/>
    <mergeCell ref="L5:R5"/>
    <mergeCell ref="S5:S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ครอสเวิร์ดประถม</vt:lpstr>
      <vt:lpstr>ครอสเวิร์ดม.ต้น</vt:lpstr>
      <vt:lpstr>ครอสเวิร์ดโอเพ่น</vt:lpstr>
      <vt:lpstr>เอแม็ทประถม</vt:lpstr>
      <vt:lpstr>เอแม็ทม.ต้น</vt:lpstr>
      <vt:lpstr>เอแม็ทโอเพ่น</vt:lpstr>
      <vt:lpstr>คำคมม.ต้น</vt:lpstr>
      <vt:lpstr>คำคมโอเพ่น</vt:lpstr>
      <vt:lpstr>ซูโดกุม.ต้น</vt:lpstr>
      <vt:lpstr>ซูโดกุโอเพ่น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PLE</cp:lastModifiedBy>
  <dcterms:created xsi:type="dcterms:W3CDTF">2017-03-17T09:43:53Z</dcterms:created>
  <dcterms:modified xsi:type="dcterms:W3CDTF">2017-03-24T09:37:01Z</dcterms:modified>
</cp:coreProperties>
</file>